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<sst xmlns="http://schemas.openxmlformats.org/spreadsheetml/2006/main" count="46" uniqueCount="46">
  <si>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</si>
  <si>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</si>
  <si>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</si>
  <si>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</si>
  <si>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</si>
  <si>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</si>
  <si>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</si>
  <si>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</si>
  <si>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</si>
  <si>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</si>
  <si>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</si>
  <si>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</si>
  <si>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</si>
  <si>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</si>
  <si>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</si>
  <si>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</si>
  <si>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</si>
  <si>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</si>
  <si>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</si>
  <si>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</si>
  <si>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</si>
  <si>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</si>
  <si>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</si>
  <si>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</si>
  <si>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</si>
  <si>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</si>
  <si>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</si>
  <si>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</si>
  <si>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</si>
  <si>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</si>
  <si>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</si>
  <si>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</si>
  <si>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</si>
  <si>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</si>
  <si>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</si>
  <si>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</si>
  <si>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</si>
  <si>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Так</t>
  </si>
  <si>
    <t>Дані за звітний 
період</t>
  </si>
  <si>
    <t>Житомирського  апеляційного  суду</t>
  </si>
  <si>
    <t>за  2019 рік</t>
  </si>
  <si>
    <t>Середня кількість справ та матеріалів, що перебували на розгляді в звітнийй період в розрахунку на одного суддю</t>
  </si>
  <si>
    <t>05 лютого 2020</t>
  </si>
  <si>
    <t>Відмінно - 44 % Добре - 33 %.</t>
  </si>
  <si>
    <t>Проведено он-лайн опитування в період з 01.05.2019 по 31.12.2019 р.</t>
  </si>
  <si>
    <t>В опитуванні взяло участь 9 осіб, які оцінили якість роботи суду.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</si>
</sst>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8" fillId="0" borderId="13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8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8" fillId="0" borderId="16" xfId="0" applyFont="1" applyBorder="1" applyAlignment="1">
      <alignment horizontal="right" vertical="center" wrapText="1"/>
    </xf>
    <xf numFmtId="172" fontId="48" fillId="0" borderId="16" xfId="0" applyNumberFormat="1" applyFont="1" applyBorder="1" applyAlignment="1">
      <alignment horizontal="right" vertical="center"/>
    </xf>
    <xf numFmtId="0" fontId="48" fillId="0" borderId="0" xfId="0" applyFont="1" applyAlignment="1">
      <alignment horizontal="center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right" vertical="center" wrapText="1"/>
    </xf>
    <xf numFmtId="0" fontId="48" fillId="0" borderId="19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1" fontId="48" fillId="0" borderId="17" xfId="0" applyNumberFormat="1" applyFont="1" applyBorder="1" applyAlignment="1">
      <alignment horizontal="right" vertical="center"/>
    </xf>
    <xf numFmtId="1" fontId="48" fillId="0" borderId="19" xfId="0" applyNumberFormat="1" applyFont="1" applyBorder="1" applyAlignment="1">
      <alignment horizontal="right" vertical="center"/>
    </xf>
    <xf numFmtId="1" fontId="48" fillId="0" borderId="17" xfId="0" applyNumberFormat="1" applyFont="1" applyBorder="1" applyAlignment="1">
      <alignment horizontal="right" vertical="center" wrapText="1"/>
    </xf>
    <xf numFmtId="0" fontId="46" fillId="0" borderId="17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10" fontId="48" fillId="0" borderId="17" xfId="0" applyNumberFormat="1" applyFont="1" applyBorder="1" applyAlignment="1">
      <alignment horizontal="right" vertical="center"/>
    </xf>
    <xf numFmtId="10" fontId="48" fillId="0" borderId="19" xfId="0" applyNumberFormat="1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/>
    </xf>
    <xf numFmtId="0" fontId="48" fillId="0" borderId="19" xfId="0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9">
      <selection activeCell="J20" sqref="J20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2" t="s">
        <v>5</v>
      </c>
      <c r="C8" s="32"/>
      <c r="D8" s="32"/>
      <c r="E8" s="32"/>
      <c r="F8" s="32"/>
      <c r="G8" s="32"/>
      <c r="H8" s="32"/>
      <c r="I8" s="32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6" t="s">
        <v>8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649</v>
      </c>
      <c r="J13" s="42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9558</v>
      </c>
      <c r="J14" s="42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9655</v>
      </c>
      <c r="J15" s="42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552</v>
      </c>
      <c r="J16" s="42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41">
        <v>27</v>
      </c>
      <c r="J17" s="42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18</v>
      </c>
      <c r="J18" s="42"/>
    </row>
    <row r="19" spans="1:10" ht="30" customHeight="1">
      <c r="A19" s="36" t="s">
        <v>21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27</v>
      </c>
      <c r="J20" s="23">
        <v>0.0489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39">
        <f>IF(I14&lt;&gt;0,I15/I14,0)</f>
        <v>1.0101485666457417</v>
      </c>
      <c r="J21" s="40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3">
        <f>IF(I18&lt;&gt;0,I15/I18,0)</f>
        <v>536.3888888888889</v>
      </c>
      <c r="J22" s="34"/>
    </row>
    <row r="23" spans="1:10" ht="36" customHeight="1">
      <c r="A23" s="16" t="s">
        <v>27</v>
      </c>
      <c r="B23" s="25" t="s">
        <v>41</v>
      </c>
      <c r="C23" s="26"/>
      <c r="D23" s="26"/>
      <c r="E23" s="26"/>
      <c r="F23" s="26"/>
      <c r="G23" s="26"/>
      <c r="H23" s="27"/>
      <c r="I23" s="33">
        <f>IF(I18&lt;&gt;0,(I13+I14)/I18)</f>
        <v>567.0555555555555</v>
      </c>
      <c r="J23" s="34"/>
    </row>
    <row r="24" spans="1:10" ht="24.75" customHeight="1">
      <c r="A24" s="16" t="s">
        <v>28</v>
      </c>
      <c r="B24" s="25" t="s">
        <v>2</v>
      </c>
      <c r="C24" s="26"/>
      <c r="D24" s="26"/>
      <c r="E24" s="26"/>
      <c r="F24" s="26"/>
      <c r="G24" s="26"/>
      <c r="H24" s="27"/>
      <c r="I24" s="35">
        <v>29</v>
      </c>
      <c r="J24" s="34"/>
    </row>
    <row r="25" spans="1:10" ht="63" customHeight="1">
      <c r="A25" s="16" t="s">
        <v>29</v>
      </c>
      <c r="B25" s="25" t="s">
        <v>30</v>
      </c>
      <c r="C25" s="26"/>
      <c r="D25" s="26"/>
      <c r="E25" s="26"/>
      <c r="F25" s="26"/>
      <c r="G25" s="26"/>
      <c r="H25" s="27"/>
      <c r="I25" s="28" t="s">
        <v>44</v>
      </c>
      <c r="J25" s="29"/>
    </row>
    <row r="26" spans="1:10" ht="31.5" customHeight="1">
      <c r="A26" s="16" t="s">
        <v>31</v>
      </c>
      <c r="B26" s="25" t="s">
        <v>32</v>
      </c>
      <c r="C26" s="26"/>
      <c r="D26" s="26"/>
      <c r="E26" s="26"/>
      <c r="F26" s="26"/>
      <c r="G26" s="26"/>
      <c r="H26" s="27"/>
      <c r="I26" s="41" t="s">
        <v>37</v>
      </c>
      <c r="J26" s="42"/>
    </row>
    <row r="27" spans="1:10" ht="91.5" customHeight="1">
      <c r="A27" s="16" t="s">
        <v>33</v>
      </c>
      <c r="B27" s="25" t="s">
        <v>34</v>
      </c>
      <c r="C27" s="26"/>
      <c r="D27" s="26"/>
      <c r="E27" s="26"/>
      <c r="F27" s="26"/>
      <c r="G27" s="26"/>
      <c r="H27" s="27"/>
      <c r="I27" s="28" t="s">
        <v>45</v>
      </c>
      <c r="J27" s="29"/>
    </row>
    <row r="28" spans="1:10" ht="59.25" customHeight="1">
      <c r="A28" s="16" t="s">
        <v>35</v>
      </c>
      <c r="B28" s="25" t="s">
        <v>36</v>
      </c>
      <c r="C28" s="26"/>
      <c r="D28" s="26"/>
      <c r="E28" s="26"/>
      <c r="F28" s="26"/>
      <c r="G28" s="26"/>
      <c r="H28" s="27"/>
      <c r="I28" s="28" t="s">
        <v>43</v>
      </c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42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headerFooter>
    <oddFooter>&amp;L2533D377&amp;C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2020-02-05T09:30:40Z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(РСУ)_00776_2.2018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2533D377</vt:lpwstr>
  </property>
  <property fmtid="{D5CDD505-2E9C-101B-9397-08002B2CF9AE}" pid="9" name="Підрозділ">
    <vt:lpwstr>Апеляційний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3.19.0.1578</vt:lpwstr>
  </property>
</Properties>
</file>