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<sst xmlns="http://schemas.openxmlformats.org/spreadsheetml/2006/main" count="46" uniqueCount="44">
  <si>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</si>
  <si>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</si>
  <si>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</si>
  <si>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</si>
  <si>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</si>
  <si>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</si>
  <si>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</si>
  <si>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</si>
  <si>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</si>
  <si>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</si>
  <si>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</si>
  <si>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</si>
  <si>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</si>
  <si>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</si>
  <si>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</si>
  <si>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</si>
  <si>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</si>
  <si>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</si>
  <si>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</si>
  <si>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</si>
  <si>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</si>
  <si>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</si>
  <si>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</si>
  <si>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</si>
  <si>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</si>
  <si>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</si>
  <si>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</si>
  <si>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</si>
  <si>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</si>
  <si>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</si>
  <si>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</si>
  <si>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</si>
  <si>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</si>
  <si>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</si>
  <si>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</si>
  <si>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</si>
  <si>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</si>
  <si>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</si>
  <si>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</si>
  <si>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Житомирського апеляційного суду</t>
  </si>
  <si>
    <t>2022 рік</t>
  </si>
  <si>
    <t>Не  проводилось</t>
  </si>
  <si>
    <t xml:space="preserve">   -   </t>
  </si>
  <si>
    <t>27 січня 2023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</si>
</sst>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6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3" t="s">
        <v>3</v>
      </c>
      <c r="E2" s="43"/>
      <c r="F2" s="43"/>
      <c r="G2" s="43"/>
      <c r="H2" s="6"/>
      <c r="I2" s="6"/>
      <c r="J2" s="7"/>
    </row>
    <row r="3" spans="1:10" ht="15.75" customHeight="1">
      <c r="A3" s="8"/>
      <c r="B3" s="9"/>
      <c r="C3" s="44" t="s">
        <v>39</v>
      </c>
      <c r="D3" s="44"/>
      <c r="E3" s="44"/>
      <c r="F3" s="44"/>
      <c r="G3" s="44"/>
      <c r="H3" s="44"/>
      <c r="I3" s="6"/>
      <c r="J3" s="10"/>
    </row>
    <row r="4" spans="1:10" ht="15.75" customHeight="1">
      <c r="A4" s="11"/>
      <c r="B4" s="12"/>
      <c r="C4" s="45" t="s">
        <v>0</v>
      </c>
      <c r="D4" s="45"/>
      <c r="E4" s="45"/>
      <c r="F4" s="45"/>
      <c r="G4" s="45"/>
      <c r="H4" s="45"/>
      <c r="I4" s="13"/>
      <c r="J4" s="10"/>
    </row>
    <row r="5" spans="1:10" ht="15.75" customHeight="1">
      <c r="A5" s="46" t="s">
        <v>40</v>
      </c>
      <c r="B5" s="43"/>
      <c r="C5" s="43"/>
      <c r="D5" s="43"/>
      <c r="E5" s="43"/>
      <c r="F5" s="43"/>
      <c r="G5" s="43"/>
      <c r="H5" s="43"/>
      <c r="I5" s="43"/>
      <c r="J5" s="47"/>
    </row>
    <row r="6" spans="1:10" ht="15.75" customHeight="1">
      <c r="A6" s="5"/>
      <c r="B6" s="6"/>
      <c r="C6" s="9"/>
      <c r="D6" s="45" t="s">
        <v>4</v>
      </c>
      <c r="E6" s="45"/>
      <c r="F6" s="45"/>
      <c r="G6" s="45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2" t="s">
        <v>5</v>
      </c>
      <c r="C8" s="32"/>
      <c r="D8" s="32"/>
      <c r="E8" s="32"/>
      <c r="F8" s="32"/>
      <c r="G8" s="32"/>
      <c r="H8" s="32"/>
      <c r="I8" s="32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8" t="s">
        <v>7</v>
      </c>
      <c r="C11" s="49"/>
      <c r="D11" s="49"/>
      <c r="E11" s="49"/>
      <c r="F11" s="49"/>
      <c r="G11" s="49"/>
      <c r="H11" s="50"/>
      <c r="I11" s="51" t="s">
        <v>38</v>
      </c>
      <c r="J11" s="50"/>
    </row>
    <row r="12" spans="1:10" ht="27" customHeight="1">
      <c r="A12" s="36" t="s">
        <v>8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28">
        <v>1137</v>
      </c>
      <c r="J13" s="41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28">
        <v>8444</v>
      </c>
      <c r="J14" s="41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28">
        <v>8566</v>
      </c>
      <c r="J15" s="41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28">
        <v>1015</v>
      </c>
      <c r="J16" s="41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42">
        <v>157</v>
      </c>
      <c r="J17" s="41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28">
        <v>19</v>
      </c>
      <c r="J18" s="41"/>
    </row>
    <row r="19" spans="1:10" ht="30" customHeight="1">
      <c r="A19" s="36" t="s">
        <v>21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157</v>
      </c>
      <c r="J20" s="23">
        <f>IF((16)&lt;&gt;0,I17/(I16),0)</f>
        <v>0.15467980295566502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39">
        <f>IF(I14&lt;&gt;0,I15/I14,0)</f>
        <v>1.0144481288488867</v>
      </c>
      <c r="J21" s="40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3">
        <f>IF(I18&lt;&gt;0,I15/I18,0)</f>
        <v>450.8421052631579</v>
      </c>
      <c r="J22" s="34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3">
        <f>IF(I18&lt;&gt;0,(I13+I14)/I18)</f>
        <v>504.2631578947368</v>
      </c>
      <c r="J23" s="34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5">
        <v>45</v>
      </c>
      <c r="J24" s="34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28" t="s">
        <v>41</v>
      </c>
      <c r="J25" s="29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28" t="s">
        <v>42</v>
      </c>
      <c r="J26" s="29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28" t="s">
        <v>42</v>
      </c>
      <c r="J27" s="29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 t="s">
        <v>42</v>
      </c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43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&amp;L70C4234D&amp;C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2023-01-27T11:08:40Z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діяльності_04805_4.2022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70C4234D</vt:lpwstr>
  </property>
  <property fmtid="{D5CDD505-2E9C-101B-9397-08002B2CF9AE}" pid="9" name="Підрозділ">
    <vt:lpwstr>Житомирський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3.24.4.2414</vt:lpwstr>
  </property>
</Properties>
</file>