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775" activeTab="0"/>
  </bookViews>
  <sheets>
    <sheet name="титульний" sheetId="1" r:id="rId1"/>
    <sheet name="розділ 1" sheetId="2" r:id="rId2"/>
    <sheet name="розділ 2" sheetId="3" r:id="rId3"/>
  </sheets>
  <definedNames>
    <definedName name="_xlnm.Print_Titles" localSheetId="1">'розділ 1'!$A:$B,'розділ 1'!$2:$5</definedName>
  </definedNames>
  <calcPr calcMode="manual" fullCalcOnLoad="1"/>
</workbook>
</file>

<file path=xl/sharedStrings.xml><?xml version="1.0" encoding="utf-8"?>
<sst xmlns="http://schemas.openxmlformats.org/spreadsheetml/2006/main" count="193" uniqueCount="165">
  <si>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</si>
  <si>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</si>
  <si>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</si>
  <si>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</si>
  <si>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</si>
  <si>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</si>
  <si>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</si>
  <si>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</si>
  <si>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</si>
  <si>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за повторну видачу копії судового рішення</t>
  </si>
  <si>
    <t>за видачу в електронному вигляді копії технічного запису судового засідання</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</si>
  <si>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</si>
  <si>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</si>
  <si>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</si>
  <si>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</si>
  <si>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</si>
  <si>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</si>
  <si>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Подано позивачами (особами) заяву (скаргу) </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</si>
  <si>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</si>
  <si>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</si>
  <si>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</si>
  <si>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</si>
  <si>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</si>
  <si>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</si>
  <si>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</si>
  <si>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</si>
  <si>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</si>
  <si>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</si>
  <si>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</si>
  <si>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</si>
  <si>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</si>
  <si>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</si>
  <si>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</si>
  <si>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</si>
  <si>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</si>
  <si>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</si>
  <si>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</si>
  <si>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</si>
  <si>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</si>
  <si>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</si>
  <si>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</si>
  <si>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</si>
  <si>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</si>
  <si>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</si>
  <si>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</si>
  <si>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</si>
  <si>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</si>
  <si>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</si>
  <si>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</si>
  <si>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Керівник:</t>
  </si>
  <si>
    <t xml:space="preserve"> Виконавець:</t>
  </si>
  <si>
    <t xml:space="preserve">(підпис)    </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</si>
  <si>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</si>
  <si>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</si>
  <si>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xml:space="preserve">(ПІБ)    </t>
  </si>
  <si>
    <t>Телефон:</t>
  </si>
  <si>
    <t>Факс:</t>
  </si>
  <si>
    <t>Адреса електронної пошти:</t>
  </si>
  <si>
    <t>УСЬОГО, у тому числі:</t>
  </si>
  <si>
    <t>позивачі - у справах про відшкодування шкоди, заподіяної каліцтвом або іншим ушкодженням здоров'я, а також смертю фізичної особи</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</si>
  <si>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</si>
  <si>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</si>
  <si>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</si>
  <si>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</si>
  <si>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</si>
  <si>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</si>
  <si>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</si>
  <si>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</si>
  <si>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</si>
  <si>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</si>
  <si>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</si>
  <si>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</si>
  <si>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</si>
  <si>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</si>
  <si>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</si>
  <si>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</si>
  <si>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</si>
  <si>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</si>
  <si>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</si>
  <si>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</si>
  <si>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</si>
  <si>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</si>
  <si>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</si>
  <si>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</si>
  <si>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</si>
  <si>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за виготовлення копій документів, долучених до справи</t>
  </si>
  <si>
    <t>органи місцевого самоврядування - за подання заяви про визнання спадщини відумерлою</t>
  </si>
  <si>
    <t>засуджені до покарання у виді довічного позбавлення волі, позбавлення волі на певний строк та до покарань, не пов’язаних з позбавленням волі, а також особи, взяті під варту, - у справах, пов’язаних із питаннями, які вирішуються судом під час виконання вироку відповідно до статті 537 Кримінального процесуального кодексу України, у разі відсутності на їхніх особових рахунках коштів, достатніх для сплати судового збору</t>
  </si>
  <si>
    <t>особи з інвалідністю I та II груп, законні представники дітей з інвалідністю і недієздатних осіб з інвалідністю</t>
  </si>
  <si>
    <t>позивачі - у справах за позовами до держави-агресора Російської Федерації про відшкодування завданої майнової та/або моральної шкоди у зв'язку з тимчасовою окупацією території України, збройною агресією, збройним конфліктом, що призвели до вимушеного переселення з тимчасово окупованих територій України, загибелі, поранення, перебування в полоні, незаконного позбавлення волі або викрадення, а також порушення права власності на рухоме та/або нерухоме майно</t>
  </si>
  <si>
    <t>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(міжнародного комерційного арбітражу); заяви про видачу виконавчого документа на примусове виконання рішення третейського суду (міжнародного комерційного арбітражу); заяви про видачу виконавчого документа на підставі рішення іноземного суду; заяви про роз'яснення судового рішення, які подано; заяви про сприяння третейському суду (міжнародному комерційному арбітражу) в отриманні доказів:</t>
  </si>
  <si>
    <t>заяви про видачу судового наказу</t>
  </si>
  <si>
    <t>заяви про скасування судового наказу</t>
  </si>
  <si>
    <t>апеляційної скарги на рішення суду; заяви про приєднання до апеляційної скарги на рішення суду; апеляційні скарги на судовий наказ,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</si>
  <si>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</si>
  <si>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5. Судом ухвалено постанову про накладення адміністративного стягнення</t>
  </si>
  <si>
    <t>заяви про скасування тимчасового обмеження фізичної особи у праві виїзду за межі України</t>
  </si>
  <si>
    <t>1. За подання до суду, усього (сума рядків 2, 5, 8-10, 13, 14, 15, 16, 19, 20):</t>
  </si>
  <si>
    <t xml:space="preserve">2. За подання до господарського суду, усього (сума рядків 24-33): </t>
  </si>
  <si>
    <t>3. За подання до адміністративного суду, усього (сума рядків 35, 42-44):</t>
  </si>
  <si>
    <t>4. За видачу судами документів, усього (сума рядків 46-49):</t>
  </si>
  <si>
    <t>Звільнено від сплати судового збору, зменшено розмір судового збору (статті 5 та  8 Закону України 'Про судовий збір')</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</si>
  <si>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</si>
  <si>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 xml:space="preserve">(річна) </t>
  </si>
  <si>
    <t>від 21.12.2012 № 172 (зі змінами)</t>
  </si>
  <si>
    <t>(у редакції наказу Державної судової адміністрації України від 04.11.2022 № 404)</t>
  </si>
  <si>
    <t>з них, подано в електронній формі</t>
  </si>
  <si>
    <t>Розділ 2. Пільги щодо сплати судового збору</t>
  </si>
  <si>
    <t>Пункти частини першої статті 5 ЗУ "Про судовий збір"</t>
  </si>
  <si>
    <t>Фонд гарантування вкладів фізичних осіб - за подання позовів, предметом яких є відшкодування шкоди (збитків), у порядку, визначеному статтею 52 Закону України "Про систему гарантування вкладів фізичних осіб"</t>
  </si>
  <si>
    <t>центральний орган виконавчої влади, що забезпечує реалізацію державної політики у сфері стягнення в дохід держави активів осіб, щодо яких застосовано санкції, - у справах про застосування санкції, передбаченої пунктом 1-1 частини першої статті 4 Закону України "Про санкції"</t>
  </si>
  <si>
    <t>Національна рада України з питань телебачення і радіомовлення на час дії воєнного стану - за подання позовів, предметом яких є стягнення штрафу</t>
  </si>
  <si>
    <t>Інші пільги</t>
  </si>
  <si>
    <t>Х</t>
  </si>
  <si>
    <t xml:space="preserve">позивачі - у справах про стягнення заробітної плати та поновлення на роботі </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</si>
  <si>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</si>
  <si>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позивачі - у справах у порядку, визначеному статтею 12 Закону України "Про біженців та осіб, які потребують додаткового або тимчасового захисту"</t>
  </si>
  <si>
    <t>позивачі - за подання позовів щодо спорів, пов’язаних з наданням статусу учасника бойових дій відповідно до пунктів 19-21 частини першої статті 6 Закону України "Про статус ветеранів війни, гарантії їх соціального захисту"</t>
  </si>
  <si>
    <t>позивачі - за подання позовів щодо оскарження рішень Національної комісії з реабілітації у правовідносинах, що виникли на підставі Закону України "Про реабілітацію жертв репресій комуністичного тоталітарного режиму 1917-1991 років"</t>
  </si>
  <si>
    <t>позивачі - у справах про стягнення аліментів, збільшення їх розміру, оплату додаткових витрат на дитину, стягнення неустойки (пені) за прострочення сплати аліментів, індексацію аліментів чи зміну способу їх стягнення, а також заявники у разі подання заяви щодо видачі судового наказу про стягнення аліментів</t>
  </si>
  <si>
    <t>особи з інвалідністю внаслідок Другої світової війни та сім'ї воїнів (партизанів), які загинули чи пропали безвісти, і прирівняні до них у встановленому порядку особи</t>
  </si>
  <si>
    <t>учасники бойових дій, постраждалі учасники Революції Гідності, Герої України - у справах, пов'язаних з порушенням їхніх прав</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</si>
  <si>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відкриття провадження у справі про банкрутство, а також після повідомлення про визнання боржника банкрутом</t>
  </si>
  <si>
    <t>центральний орган виконавчої влади, що реалізує державну політику з питань нагляду та контролю за додержанням законодавства про працю, його територіальні органи</t>
  </si>
  <si>
    <t>20</t>
  </si>
  <si>
    <t>заявники - у справах за заявами про встановлення фактів, що мають юридичне значення, поданих у зв'язку із збройною агресією, збройним конфліктом, тимчасовою окупацією території України, надзвичайними ситуаціями природного чи техногенного характеру, що призвели до вимушеного переселення з тимчасово окупованих територій України, загибелі, поранення, перебування в полоні, незаконного позбавлення волі або викрадення, втрати документів, необхідних для отримання компенсації за пошкоджені та знищені об'єкти нерухомого майна внаслідок бойових дій, терористичних актів, диверсій, спричинених збройною агресією Російської Федерації проти України, а також порушення права власності на рухоме та/або нерухоме майно</t>
  </si>
  <si>
    <t>центральний орган виконавчої влади, що реалізує державну податкову політику, його територіальні органи - в частині стягнення сум податкового боргу, заборгованості зі сплати єдиного внеску на загальнообов'язкове державне соціальне страхування</t>
  </si>
  <si>
    <t>27</t>
  </si>
  <si>
    <t>28</t>
  </si>
  <si>
    <t>позивачі - за подання позовів щодо стягнення штрафів за правопорушення у галузі цивільної авіації, вчинені суб'єктами авіаційної діяльності на тимчасово окупованій території</t>
  </si>
  <si>
    <t>2023 рік</t>
  </si>
  <si>
    <t>Житомирський апеляційний суд</t>
  </si>
  <si>
    <t>10008. Житомирська область.м. Житомир</t>
  </si>
  <si>
    <t>вул. Святослава Ріхтера</t>
  </si>
  <si>
    <t>УСЬОГО (сума рядків 1, 23, 34, 45, 50)</t>
  </si>
  <si>
    <t>1</t>
  </si>
  <si>
    <t>2</t>
  </si>
  <si>
    <t>3</t>
  </si>
  <si>
    <t>4</t>
  </si>
  <si>
    <t>5</t>
  </si>
  <si>
    <t>6</t>
  </si>
  <si>
    <t>7</t>
  </si>
  <si>
    <t>8</t>
  </si>
  <si>
    <t>9</t>
  </si>
  <si>
    <t>10</t>
  </si>
  <si>
    <t>11</t>
  </si>
  <si>
    <t>12</t>
  </si>
  <si>
    <t>13</t>
  </si>
  <si>
    <t>14</t>
  </si>
  <si>
    <t>15</t>
  </si>
  <si>
    <t>151</t>
  </si>
  <si>
    <t>16</t>
  </si>
  <si>
    <t>17</t>
  </si>
  <si>
    <t>21</t>
  </si>
  <si>
    <t>22</t>
  </si>
  <si>
    <t>23</t>
  </si>
  <si>
    <t>24</t>
  </si>
  <si>
    <t>25</t>
  </si>
  <si>
    <t>26</t>
  </si>
  <si>
    <t/>
  </si>
  <si>
    <t>Н.Й. Григорусь</t>
  </si>
  <si>
    <t xml:space="preserve">А.В. Білова </t>
  </si>
  <si>
    <t>068-0530275. 063-6083494</t>
  </si>
  <si>
    <t>statistician@zta.court.gov.ua</t>
  </si>
  <si>
    <t>9 січня 2024 року</t>
  </si>
</sst>
</file>

<file path=xl/styles.xml><?xml version="1.0" encoding="utf-8"?>
<styleSheet xmlns="http://schemas.openxmlformats.org/spreadsheetml/2006/main">
  <numFmts count="6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00&quot;₴&quot;_-;\-* #,##0.00&quot;₴&quot;_-;_-* &quot;-&quot;??&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00\ &quot;₽&quot;_-;\-* #,##0.00\ &quot;₽&quot;_-;_-* &quot;-&quot;??\ &quot;₽&quot;_-;_-@_-"/>
    <numFmt numFmtId="176" formatCode="_-* #,##0\ _₽_-;\-* #,##0\ _₽_-;_-* &quot;-&quot;\ _₽_-;_-@_-"/>
    <numFmt numFmtId="177" formatCode="_-* #,##0.00\ _₽_-;\-* #,##0.00\ _₽_-;_-* &quot;-&quot;??\ _₽_-;_-@_-"/>
    <numFmt numFmtId="178" formatCode="_-* #,##0\ _₴_-;\-* #,##0\ _₴_-;_-* &quot;-&quot;\ _₴_-;_-@_-"/>
    <numFmt numFmtId="179" formatCode="_-* #,##0.00\ _₴_-;\-* #,##0.00\ _₴_-;_-* &quot;-&quot;??\ _₴_-;_-@_-"/>
    <numFmt numFmtId="180" formatCode="_-* #,##0_₴_-;\-* #,##0_₴_-;_-* &quot;-&quot;_₴_-;_-@_-"/>
    <numFmt numFmtId="181" formatCode="_-* #,##0.00_₴_-;\-* #,##0.00_₴_-;_-* &quot;-&quot;??_₴_-;_-@_-"/>
    <numFmt numFmtId="182" formatCode="#,##0&quot;р.&quot;;\-#,##0&quot;р.&quot;"/>
    <numFmt numFmtId="183" formatCode="#,##0&quot;р.&quot;;[Red]\-#,##0&quot;р.&quot;"/>
    <numFmt numFmtId="184" formatCode="#,##0.00&quot;р.&quot;;\-#,##0.00&quot;р.&quot;"/>
    <numFmt numFmtId="185" formatCode="#,##0.00&quot;р.&quot;;[Red]\-#,##0.00&quot;р.&quot;"/>
    <numFmt numFmtId="186" formatCode="_-* #,##0&quot;р.&quot;_-;\-* #,##0&quot;р.&quot;_-;_-* &quot;-&quot;&quot;р.&quot;_-;_-@_-"/>
    <numFmt numFmtId="187" formatCode="_-* #,##0_р_._-;\-* #,##0_р_._-;_-* &quot;-&quot;_р_._-;_-@_-"/>
    <numFmt numFmtId="188" formatCode="_-* #,##0.00&quot;р.&quot;_-;\-* #,##0.00&quot;р.&quot;_-;_-* &quot;-&quot;??&quot;р.&quot;_-;_-@_-"/>
    <numFmt numFmtId="189" formatCode="_-* #,##0.00_р_._-;\-* #,##0.00_р_._-;_-* &quot;-&quot;??_р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quot;Так&quot;;&quot;Так&quot;;&quot;Ні&quot;"/>
    <numFmt numFmtId="213" formatCode="&quot;True&quot;;&quot;True&quot;;&quot;False&quot;"/>
    <numFmt numFmtId="214" formatCode="&quot;Увімк&quot;;&quot;Увімк&quot;;&quot;Вимк&quot;"/>
    <numFmt numFmtId="215" formatCode="[$¥€-2]\ ###,000_);[Red]\([$€-2]\ ###,000\)"/>
    <numFmt numFmtId="216" formatCode="&quot;Да&quot;;&quot;Да&quot;;&quot;Нет&quot;"/>
    <numFmt numFmtId="217" formatCode="&quot;Истина&quot;;&quot;Истина&quot;;&quot;Ложь&quot;"/>
    <numFmt numFmtId="218" formatCode="&quot;Вкл&quot;;&quot;Вкл&quot;;&quot;Выкл&quot;"/>
    <numFmt numFmtId="219" formatCode="[$€-2]\ ###,000_);[Red]\([$€-2]\ ###,000\)"/>
    <numFmt numFmtId="220" formatCode="_(* #,##0.000_);_(* \(#,##0.000\);_(* &quot;-&quot;??_);_(@_)"/>
    <numFmt numFmtId="221" formatCode="[$-FC19]d\ mmmm\ yyyy\ &quot;г.&quot;"/>
    <numFmt numFmtId="222" formatCode="0.0"/>
  </numFmts>
  <fonts count="63">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sz val="9"/>
      <name val="Arial"/>
      <family val="2"/>
    </font>
    <font>
      <sz val="11"/>
      <color indexed="8"/>
      <name val="Calibri"/>
      <family val="2"/>
    </font>
    <font>
      <sz val="11"/>
      <color indexed="9"/>
      <name val="Calibri"/>
      <family val="2"/>
    </font>
    <font>
      <sz val="11"/>
      <color indexed="62"/>
      <name val="Calibri"/>
      <family val="2"/>
    </font>
    <font>
      <sz val="11"/>
      <color indexed="17"/>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9"/>
      <name val="Calibri"/>
      <family val="2"/>
    </font>
    <font>
      <b/>
      <sz val="18"/>
      <color indexed="56"/>
      <name val="Cambria"/>
      <family val="2"/>
    </font>
    <font>
      <sz val="11"/>
      <color indexed="60"/>
      <name val="Calibri"/>
      <family val="2"/>
    </font>
    <font>
      <b/>
      <sz val="11"/>
      <color indexed="52"/>
      <name val="Calibri"/>
      <family val="2"/>
    </font>
    <font>
      <u val="single"/>
      <sz val="10"/>
      <color indexed="20"/>
      <name val="Arial"/>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10"/>
      <color indexed="8"/>
      <name val="Times New Roman"/>
      <family val="1"/>
    </font>
    <font>
      <b/>
      <sz val="10"/>
      <color indexed="8"/>
      <name val="Times New Roman"/>
      <family val="1"/>
    </font>
    <font>
      <i/>
      <sz val="10"/>
      <color indexed="8"/>
      <name val="Times New Roman"/>
      <family val="1"/>
    </font>
    <font>
      <b/>
      <sz val="12"/>
      <color indexed="8"/>
      <name val="Times New Roman"/>
      <family val="1"/>
    </font>
    <font>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0"/>
      <color theme="1"/>
      <name val="Times New Roman"/>
      <family val="1"/>
    </font>
    <font>
      <i/>
      <sz val="10"/>
      <color theme="1"/>
      <name val="Times New Roman"/>
      <family val="1"/>
    </font>
    <font>
      <sz val="12"/>
      <color theme="1"/>
      <name val="Times New Roman"/>
      <family val="1"/>
    </font>
    <font>
      <b/>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44"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0" fillId="0" borderId="0">
      <alignment/>
      <protection/>
    </xf>
    <xf numFmtId="0" fontId="0" fillId="0" borderId="0">
      <alignment/>
      <protection/>
    </xf>
    <xf numFmtId="0" fontId="5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211" fontId="0" fillId="0" borderId="0" applyFont="0" applyFill="0" applyBorder="0" applyAlignment="0" applyProtection="0"/>
    <xf numFmtId="0" fontId="57" fillId="32" borderId="0" applyNumberFormat="0" applyBorder="0" applyAlignment="0" applyProtection="0"/>
  </cellStyleXfs>
  <cellXfs count="174">
    <xf numFmtId="0" fontId="0" fillId="0" borderId="0" xfId="0" applyAlignment="1">
      <alignment/>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0"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7" fillId="0" borderId="13"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0"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0"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0"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2" xfId="53" applyFont="1" applyBorder="1">
      <alignment/>
      <protection/>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10"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4" fillId="0" borderId="0" xfId="0" applyFont="1" applyFill="1" applyAlignment="1">
      <alignment/>
    </xf>
    <xf numFmtId="0" fontId="1" fillId="0" borderId="0" xfId="0" applyFont="1" applyFill="1" applyAlignment="1">
      <alignment/>
    </xf>
    <xf numFmtId="0" fontId="12" fillId="0" borderId="13"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58"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1"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0" xfId="0" applyFont="1" applyBorder="1" applyAlignment="1">
      <alignment horizontal="center" vertical="top"/>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7" fillId="0" borderId="13" xfId="54" applyFont="1" applyBorder="1" applyAlignment="1">
      <alignment horizontal="center" vertical="center" wrapText="1"/>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1" xfId="0" applyFont="1" applyBorder="1" applyAlignment="1">
      <alignment horizontal="center" vertical="top" wrapText="1"/>
    </xf>
    <xf numFmtId="0" fontId="3" fillId="0" borderId="13" xfId="0" applyFont="1" applyFill="1" applyBorder="1" applyAlignment="1">
      <alignment horizontal="center" vertical="center"/>
    </xf>
    <xf numFmtId="0" fontId="59" fillId="0" borderId="22" xfId="0" applyFont="1" applyFill="1" applyBorder="1" applyAlignment="1">
      <alignment horizontal="left" vertical="center" wrapText="1"/>
    </xf>
    <xf numFmtId="3" fontId="7" fillId="0" borderId="13" xfId="0" applyNumberFormat="1" applyFont="1" applyFill="1" applyBorder="1" applyAlignment="1">
      <alignment horizontal="right" vertical="center" wrapText="1"/>
    </xf>
    <xf numFmtId="0" fontId="3" fillId="0" borderId="22" xfId="0" applyFont="1" applyFill="1" applyBorder="1" applyAlignment="1">
      <alignment horizontal="left" vertical="center" wrapText="1"/>
    </xf>
    <xf numFmtId="3" fontId="3" fillId="0" borderId="13" xfId="0" applyNumberFormat="1" applyFont="1" applyFill="1" applyBorder="1" applyAlignment="1">
      <alignment horizontal="right" vertical="center" wrapText="1"/>
    </xf>
    <xf numFmtId="0" fontId="60" fillId="0" borderId="22" xfId="0" applyFont="1" applyFill="1" applyBorder="1" applyAlignment="1">
      <alignment horizontal="left" vertical="center" wrapText="1"/>
    </xf>
    <xf numFmtId="0" fontId="58" fillId="0" borderId="22" xfId="0" applyFont="1" applyFill="1" applyBorder="1" applyAlignment="1">
      <alignment horizontal="left" vertical="center" wrapText="1"/>
    </xf>
    <xf numFmtId="0" fontId="9" fillId="0" borderId="22"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7" fillId="0" borderId="23" xfId="0" applyFont="1" applyFill="1" applyBorder="1" applyAlignment="1">
      <alignment horizontal="left" vertical="center" wrapText="1"/>
    </xf>
    <xf numFmtId="0" fontId="3" fillId="0" borderId="13" xfId="54" applyFont="1" applyBorder="1" applyAlignment="1">
      <alignment horizontal="center" vertical="center"/>
      <protection/>
    </xf>
    <xf numFmtId="3" fontId="7" fillId="0" borderId="13" xfId="54" applyNumberFormat="1" applyFont="1" applyBorder="1" applyAlignment="1">
      <alignment horizontal="right" vertical="center" wrapText="1"/>
      <protection/>
    </xf>
    <xf numFmtId="3" fontId="3" fillId="0" borderId="13" xfId="0" applyNumberFormat="1" applyFont="1" applyBorder="1" applyAlignment="1">
      <alignment horizontal="right" vertical="center" wrapText="1"/>
    </xf>
    <xf numFmtId="3" fontId="3" fillId="0" borderId="13" xfId="62" applyNumberFormat="1" applyFont="1" applyBorder="1" applyAlignment="1">
      <alignment horizontal="right" vertical="center" wrapText="1"/>
    </xf>
    <xf numFmtId="0" fontId="12" fillId="0" borderId="13" xfId="54" applyFont="1" applyBorder="1" applyAlignment="1">
      <alignment horizontal="center" vertical="center" wrapText="1"/>
      <protection/>
    </xf>
    <xf numFmtId="0" fontId="14" fillId="0" borderId="0" xfId="0" applyFont="1" applyAlignment="1">
      <alignment/>
    </xf>
    <xf numFmtId="49" fontId="7" fillId="0" borderId="23" xfId="54" applyNumberFormat="1" applyFont="1" applyBorder="1" applyAlignment="1">
      <alignment horizontal="center" vertical="center" wrapText="1"/>
      <protection/>
    </xf>
    <xf numFmtId="49" fontId="7" fillId="0" borderId="13" xfId="54" applyNumberFormat="1" applyFont="1" applyBorder="1" applyAlignment="1">
      <alignment horizontal="center" vertical="center" wrapText="1"/>
      <protection/>
    </xf>
    <xf numFmtId="0" fontId="9" fillId="0" borderId="22" xfId="0" applyFont="1" applyFill="1" applyBorder="1" applyAlignment="1">
      <alignment horizontal="left" vertical="center" wrapText="1" indent="1"/>
    </xf>
    <xf numFmtId="49" fontId="7" fillId="0" borderId="13" xfId="54" applyNumberFormat="1" applyFont="1" applyFill="1" applyBorder="1" applyAlignment="1">
      <alignment horizontal="center" vertical="center" wrapText="1"/>
      <protection/>
    </xf>
    <xf numFmtId="0" fontId="0" fillId="0" borderId="0" xfId="0" applyFont="1" applyFill="1" applyAlignment="1">
      <alignment/>
    </xf>
    <xf numFmtId="49" fontId="7" fillId="0" borderId="13" xfId="0" applyNumberFormat="1" applyFont="1" applyFill="1" applyBorder="1" applyAlignment="1">
      <alignment horizontal="center" vertical="center" wrapText="1"/>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3" fillId="0" borderId="11" xfId="53" applyNumberFormat="1" applyFont="1" applyFill="1" applyBorder="1" applyAlignment="1" applyProtection="1">
      <alignment horizontal="left" vertical="center"/>
      <protection/>
    </xf>
    <xf numFmtId="0" fontId="3" fillId="0" borderId="17" xfId="53" applyNumberFormat="1" applyFont="1" applyFill="1" applyBorder="1" applyAlignment="1" applyProtection="1">
      <alignment horizontal="left" vertical="center"/>
      <protection/>
    </xf>
    <xf numFmtId="0" fontId="6" fillId="0" borderId="11"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1" xfId="53" applyNumberFormat="1" applyFont="1" applyFill="1" applyBorder="1" applyAlignment="1" applyProtection="1">
      <alignment horizontal="left" vertical="center" wrapText="1"/>
      <protection/>
    </xf>
    <xf numFmtId="0" fontId="3" fillId="0" borderId="16" xfId="0" applyFont="1" applyBorder="1" applyAlignment="1">
      <alignment horizontal="left" vertical="center" wrapText="1"/>
    </xf>
    <xf numFmtId="0" fontId="3" fillId="0" borderId="11" xfId="0" applyFont="1" applyBorder="1" applyAlignment="1">
      <alignment horizontal="left" vertical="center"/>
    </xf>
    <xf numFmtId="0" fontId="3" fillId="0" borderId="17" xfId="0" applyFont="1" applyBorder="1" applyAlignment="1">
      <alignment horizontal="left" vertical="center"/>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2" xfId="53" applyNumberFormat="1" applyFont="1" applyFill="1" applyBorder="1" applyAlignment="1" applyProtection="1">
      <alignment horizontal="center"/>
      <protection/>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2" xfId="53" applyNumberFormat="1" applyFont="1" applyFill="1" applyBorder="1" applyAlignment="1" applyProtection="1">
      <alignment horizontal="left"/>
      <protection/>
    </xf>
    <xf numFmtId="0" fontId="3" fillId="0" borderId="16" xfId="53" applyNumberFormat="1" applyFont="1" applyFill="1" applyBorder="1" applyAlignment="1" applyProtection="1">
      <alignment horizontal="left" vertical="center"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1"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6" fillId="0" borderId="0" xfId="0" applyFont="1" applyFill="1" applyAlignment="1">
      <alignment horizontal="left"/>
    </xf>
    <xf numFmtId="0" fontId="1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 fontId="61" fillId="0" borderId="20" xfId="0" applyNumberFormat="1" applyFont="1" applyFill="1" applyBorder="1" applyAlignment="1" applyProtection="1">
      <alignment horizontal="center" vertical="center" wrapText="1"/>
      <protection/>
    </xf>
    <xf numFmtId="1" fontId="61" fillId="0" borderId="21" xfId="0" applyNumberFormat="1" applyFont="1" applyFill="1" applyBorder="1" applyAlignment="1" applyProtection="1">
      <alignment horizontal="center" vertical="center" wrapText="1"/>
      <protection/>
    </xf>
    <xf numFmtId="0" fontId="62" fillId="0" borderId="23" xfId="0" applyNumberFormat="1" applyFont="1" applyFill="1" applyBorder="1" applyAlignment="1" applyProtection="1">
      <alignment horizontal="center" vertical="center" wrapText="1"/>
      <protection/>
    </xf>
    <xf numFmtId="0" fontId="62" fillId="0" borderId="22" xfId="0" applyNumberFormat="1" applyFont="1" applyFill="1" applyBorder="1" applyAlignment="1" applyProtection="1">
      <alignment horizontal="center" vertical="center" wrapText="1"/>
      <protection/>
    </xf>
    <xf numFmtId="0" fontId="61" fillId="0" borderId="20" xfId="0" applyNumberFormat="1" applyFont="1" applyFill="1" applyBorder="1" applyAlignment="1" applyProtection="1">
      <alignment horizontal="center" vertical="center" wrapText="1"/>
      <protection/>
    </xf>
    <xf numFmtId="0" fontId="61" fillId="0" borderId="21" xfId="0" applyNumberFormat="1" applyFont="1" applyFill="1" applyBorder="1" applyAlignment="1" applyProtection="1">
      <alignment horizontal="center" vertical="center" wrapText="1"/>
      <protection/>
    </xf>
    <xf numFmtId="1" fontId="62" fillId="0" borderId="23" xfId="0" applyNumberFormat="1" applyFont="1" applyFill="1" applyBorder="1" applyAlignment="1" applyProtection="1">
      <alignment horizontal="center" vertical="center" wrapText="1"/>
      <protection/>
    </xf>
    <xf numFmtId="1" fontId="62" fillId="0" borderId="22" xfId="0" applyNumberFormat="1" applyFont="1" applyFill="1" applyBorder="1" applyAlignment="1" applyProtection="1">
      <alignment horizontal="center" vertical="center" wrapText="1"/>
      <protection/>
    </xf>
    <xf numFmtId="0" fontId="62" fillId="0" borderId="20" xfId="0" applyNumberFormat="1" applyFont="1" applyFill="1" applyBorder="1" applyAlignment="1" applyProtection="1">
      <alignment horizontal="center" vertical="center" wrapText="1"/>
      <protection/>
    </xf>
    <xf numFmtId="0" fontId="62" fillId="0" borderId="15" xfId="0" applyNumberFormat="1" applyFont="1" applyFill="1" applyBorder="1" applyAlignment="1" applyProtection="1">
      <alignment horizontal="center" vertical="center" wrapText="1"/>
      <protection/>
    </xf>
    <xf numFmtId="0" fontId="62" fillId="0" borderId="21" xfId="0" applyNumberFormat="1" applyFont="1" applyFill="1" applyBorder="1" applyAlignment="1" applyProtection="1">
      <alignment horizontal="center" vertical="center" wrapText="1"/>
      <protection/>
    </xf>
    <xf numFmtId="1" fontId="62" fillId="0" borderId="20" xfId="0" applyNumberFormat="1" applyFont="1" applyFill="1" applyBorder="1" applyAlignment="1" applyProtection="1">
      <alignment horizontal="center" vertical="center" wrapText="1"/>
      <protection/>
    </xf>
    <xf numFmtId="1" fontId="62" fillId="0" borderId="15" xfId="0" applyNumberFormat="1" applyFont="1" applyFill="1" applyBorder="1" applyAlignment="1" applyProtection="1">
      <alignment horizontal="center" vertical="center" wrapText="1"/>
      <protection/>
    </xf>
    <xf numFmtId="1" fontId="62" fillId="0" borderId="21" xfId="0" applyNumberFormat="1" applyFont="1" applyFill="1" applyBorder="1" applyAlignment="1" applyProtection="1">
      <alignment horizontal="center" vertical="center" wrapText="1"/>
      <protection/>
    </xf>
    <xf numFmtId="0" fontId="3" fillId="0" borderId="13" xfId="54" applyFont="1" applyFill="1" applyBorder="1" applyAlignment="1">
      <alignment horizontal="left" vertical="center" wrapText="1"/>
      <protection/>
    </xf>
    <xf numFmtId="49" fontId="5" fillId="0" borderId="24" xfId="0" applyNumberFormat="1" applyFont="1" applyBorder="1" applyAlignment="1">
      <alignment horizontal="left" vertical="center" wrapText="1"/>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0" fontId="3" fillId="0" borderId="22" xfId="54" applyFont="1" applyBorder="1" applyAlignment="1">
      <alignment horizontal="left" vertical="center" wrapText="1"/>
      <protection/>
    </xf>
    <xf numFmtId="49" fontId="4" fillId="0" borderId="0" xfId="0" applyNumberFormat="1" applyFont="1" applyBorder="1" applyAlignment="1">
      <alignment horizontal="left" wrapText="1"/>
    </xf>
    <xf numFmtId="49" fontId="4" fillId="0" borderId="0" xfId="0" applyNumberFormat="1" applyFont="1" applyBorder="1" applyAlignment="1">
      <alignment horizontal="left"/>
    </xf>
    <xf numFmtId="49" fontId="5" fillId="0" borderId="11" xfId="0" applyNumberFormat="1" applyFont="1" applyBorder="1" applyAlignment="1">
      <alignment horizontal="left" vertical="center" wrapText="1"/>
    </xf>
    <xf numFmtId="49" fontId="2" fillId="0" borderId="0" xfId="0" applyNumberFormat="1" applyFont="1" applyBorder="1" applyAlignment="1">
      <alignment horizontal="left" wrapText="1"/>
    </xf>
    <xf numFmtId="49" fontId="2" fillId="0" borderId="0" xfId="0" applyNumberFormat="1" applyFont="1" applyBorder="1" applyAlignment="1">
      <alignment horizontal="left"/>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12" fillId="0" borderId="23" xfId="54" applyFont="1" applyBorder="1" applyAlignment="1">
      <alignment horizontal="center" vertical="center" wrapText="1"/>
      <protection/>
    </xf>
    <xf numFmtId="0" fontId="12" fillId="0" borderId="24" xfId="54" applyFont="1" applyBorder="1" applyAlignment="1">
      <alignment horizontal="center" vertical="center" wrapText="1"/>
      <protection/>
    </xf>
    <xf numFmtId="0" fontId="12" fillId="0" borderId="22" xfId="54" applyFont="1" applyBorder="1" applyAlignment="1">
      <alignment horizontal="center" vertical="center" wrapText="1"/>
      <protection/>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47"/>
  <sheetViews>
    <sheetView tabSelected="1" zoomScalePageLayoutView="0" workbookViewId="0" topLeftCell="A1">
      <selection activeCell="A1" sqref="A1"/>
    </sheetView>
  </sheetViews>
  <sheetFormatPr defaultColWidth="9.140625" defaultRowHeight="12.75"/>
  <cols>
    <col min="1" max="1" width="1.1484375" style="1" customWidth="1"/>
    <col min="2" max="2" width="15.421875" style="1" customWidth="1"/>
    <col min="3" max="3" width="7.57421875" style="1" customWidth="1"/>
    <col min="4" max="4" width="17.421875" style="1" customWidth="1"/>
    <col min="5" max="5" width="14.28125" style="1" customWidth="1"/>
    <col min="6" max="6" width="18.28125" style="1" customWidth="1"/>
    <col min="7" max="7" width="9.8515625" style="1" customWidth="1"/>
    <col min="8" max="8" width="17.7109375" style="1" customWidth="1"/>
    <col min="9" max="16384" width="9.140625" style="1" customWidth="1"/>
  </cols>
  <sheetData>
    <row r="1" ht="12.75" customHeight="1">
      <c r="E1" s="2" t="s">
        <v>21</v>
      </c>
    </row>
    <row r="3" spans="2:8" ht="35.25" customHeight="1">
      <c r="B3" s="108" t="s">
        <v>39</v>
      </c>
      <c r="C3" s="108"/>
      <c r="D3" s="108"/>
      <c r="E3" s="108"/>
      <c r="F3" s="108"/>
      <c r="G3" s="108"/>
      <c r="H3" s="108"/>
    </row>
    <row r="4" spans="2:8" ht="18.75" customHeight="1">
      <c r="B4" s="109"/>
      <c r="C4" s="109"/>
      <c r="D4" s="109"/>
      <c r="E4" s="109"/>
      <c r="F4" s="109"/>
      <c r="G4" s="109"/>
      <c r="H4" s="109"/>
    </row>
    <row r="5" spans="2:8" ht="18.75" customHeight="1">
      <c r="B5" s="3"/>
      <c r="C5" s="3"/>
      <c r="D5" s="119" t="s">
        <v>130</v>
      </c>
      <c r="E5" s="119"/>
      <c r="F5" s="119"/>
      <c r="G5" s="3"/>
      <c r="H5" s="3"/>
    </row>
    <row r="6" ht="12.75">
      <c r="E6" s="4" t="s">
        <v>22</v>
      </c>
    </row>
    <row r="7" spans="5:8" ht="12.75" customHeight="1">
      <c r="E7" s="5"/>
      <c r="F7" s="6"/>
      <c r="G7" s="6"/>
      <c r="H7" s="6"/>
    </row>
    <row r="8" spans="5:8" ht="12.75" customHeight="1">
      <c r="E8" s="5"/>
      <c r="F8" s="6"/>
      <c r="G8" s="6"/>
      <c r="H8" s="6"/>
    </row>
    <row r="9" spans="2:5" ht="12.75" customHeight="1">
      <c r="B9" s="7"/>
      <c r="C9" s="7"/>
      <c r="D9" s="7"/>
      <c r="E9" s="7"/>
    </row>
    <row r="10" spans="1:7" ht="12.75" customHeight="1">
      <c r="A10" s="8"/>
      <c r="B10" s="110" t="s">
        <v>23</v>
      </c>
      <c r="C10" s="111"/>
      <c r="D10" s="112"/>
      <c r="E10" s="9" t="s">
        <v>24</v>
      </c>
      <c r="F10" s="10"/>
      <c r="G10" s="2" t="s">
        <v>40</v>
      </c>
    </row>
    <row r="11" spans="1:7" ht="12.75" customHeight="1">
      <c r="A11" s="8"/>
      <c r="B11" s="33"/>
      <c r="C11" s="34"/>
      <c r="D11" s="29"/>
      <c r="E11" s="30"/>
      <c r="F11" s="6"/>
      <c r="G11" s="12" t="s">
        <v>103</v>
      </c>
    </row>
    <row r="12" spans="1:7" ht="37.5" customHeight="1">
      <c r="A12" s="8"/>
      <c r="B12" s="113" t="s">
        <v>25</v>
      </c>
      <c r="C12" s="114"/>
      <c r="D12" s="115"/>
      <c r="E12" s="16" t="s">
        <v>41</v>
      </c>
      <c r="F12" s="6"/>
      <c r="G12" s="12"/>
    </row>
    <row r="13" spans="1:7" ht="12.75" customHeight="1">
      <c r="A13" s="8"/>
      <c r="B13" s="13"/>
      <c r="C13" s="14"/>
      <c r="D13" s="15"/>
      <c r="E13" s="16"/>
      <c r="G13" s="17" t="s">
        <v>26</v>
      </c>
    </row>
    <row r="14" spans="1:8" ht="12.75" customHeight="1">
      <c r="A14" s="8"/>
      <c r="B14" s="113" t="s">
        <v>42</v>
      </c>
      <c r="C14" s="114"/>
      <c r="D14" s="115"/>
      <c r="E14" s="135" t="s">
        <v>41</v>
      </c>
      <c r="F14" s="116" t="s">
        <v>27</v>
      </c>
      <c r="G14" s="116"/>
      <c r="H14" s="116"/>
    </row>
    <row r="15" spans="1:8" ht="12.75" customHeight="1">
      <c r="A15" s="8"/>
      <c r="B15" s="113"/>
      <c r="C15" s="114"/>
      <c r="D15" s="115"/>
      <c r="E15" s="135"/>
      <c r="F15" s="129" t="s">
        <v>104</v>
      </c>
      <c r="G15" s="130"/>
      <c r="H15" s="130"/>
    </row>
    <row r="16" spans="1:5" ht="12.75" customHeight="1">
      <c r="A16" s="8"/>
      <c r="B16" s="35"/>
      <c r="C16" s="36"/>
      <c r="D16" s="37"/>
      <c r="E16" s="31"/>
    </row>
    <row r="17" spans="1:8" ht="12.75" customHeight="1">
      <c r="A17" s="8"/>
      <c r="B17" s="113" t="s">
        <v>43</v>
      </c>
      <c r="C17" s="114"/>
      <c r="D17" s="115"/>
      <c r="E17" s="135" t="s">
        <v>41</v>
      </c>
      <c r="F17" s="120" t="s">
        <v>105</v>
      </c>
      <c r="G17" s="121"/>
      <c r="H17" s="121"/>
    </row>
    <row r="18" spans="1:8" ht="12.75" customHeight="1">
      <c r="A18" s="8"/>
      <c r="B18" s="113"/>
      <c r="C18" s="114"/>
      <c r="D18" s="115"/>
      <c r="E18" s="135"/>
      <c r="F18" s="120"/>
      <c r="G18" s="121"/>
      <c r="H18" s="121"/>
    </row>
    <row r="19" spans="1:7" ht="12.75" customHeight="1">
      <c r="A19" s="8"/>
      <c r="B19" s="35"/>
      <c r="C19" s="36"/>
      <c r="D19" s="37"/>
      <c r="E19" s="31"/>
      <c r="F19" s="6"/>
      <c r="G19" s="17"/>
    </row>
    <row r="20" spans="1:8" ht="12.75" customHeight="1">
      <c r="A20" s="8"/>
      <c r="B20" s="113" t="s">
        <v>46</v>
      </c>
      <c r="C20" s="114"/>
      <c r="D20" s="115"/>
      <c r="E20" s="135" t="s">
        <v>41</v>
      </c>
      <c r="F20" s="23"/>
      <c r="G20" s="23"/>
      <c r="H20" s="23"/>
    </row>
    <row r="21" spans="1:8" ht="12.75" customHeight="1">
      <c r="A21" s="8"/>
      <c r="B21" s="113"/>
      <c r="C21" s="114"/>
      <c r="D21" s="115"/>
      <c r="E21" s="135"/>
      <c r="F21" s="116"/>
      <c r="G21" s="116"/>
      <c r="H21" s="116"/>
    </row>
    <row r="22" spans="1:8" ht="12.75" customHeight="1">
      <c r="A22" s="8"/>
      <c r="B22" s="10"/>
      <c r="C22" s="6"/>
      <c r="D22" s="8"/>
      <c r="E22" s="18"/>
      <c r="F22" s="23"/>
      <c r="G22" s="23"/>
      <c r="H22" s="23"/>
    </row>
    <row r="23" spans="1:7" ht="12.75" customHeight="1">
      <c r="A23" s="8"/>
      <c r="B23" s="113" t="s">
        <v>28</v>
      </c>
      <c r="C23" s="114"/>
      <c r="D23" s="115"/>
      <c r="E23" s="16"/>
      <c r="F23" s="6"/>
      <c r="G23" s="17"/>
    </row>
    <row r="24" spans="1:6" ht="12.75" customHeight="1">
      <c r="A24" s="8"/>
      <c r="B24" s="113" t="s">
        <v>48</v>
      </c>
      <c r="C24" s="114"/>
      <c r="D24" s="115"/>
      <c r="E24" s="16"/>
      <c r="F24" s="6"/>
    </row>
    <row r="25" spans="2:5" ht="12.75" customHeight="1">
      <c r="B25" s="113" t="s">
        <v>29</v>
      </c>
      <c r="C25" s="114"/>
      <c r="D25" s="115"/>
      <c r="E25" s="16" t="s">
        <v>44</v>
      </c>
    </row>
    <row r="26" spans="2:5" ht="12.75" customHeight="1">
      <c r="B26" s="131" t="s">
        <v>30</v>
      </c>
      <c r="C26" s="132"/>
      <c r="D26" s="133"/>
      <c r="E26" s="18" t="s">
        <v>31</v>
      </c>
    </row>
    <row r="27" spans="2:5" ht="12.75" customHeight="1">
      <c r="B27" s="19"/>
      <c r="C27" s="20"/>
      <c r="D27" s="37"/>
      <c r="E27" s="11"/>
    </row>
    <row r="28" spans="2:5" ht="12.75" customHeight="1">
      <c r="B28" s="113" t="s">
        <v>32</v>
      </c>
      <c r="C28" s="114"/>
      <c r="D28" s="115"/>
      <c r="E28" s="21" t="s">
        <v>45</v>
      </c>
    </row>
    <row r="29" spans="2:5" ht="12.75" customHeight="1">
      <c r="B29" s="136"/>
      <c r="C29" s="137"/>
      <c r="D29" s="138"/>
      <c r="E29" s="32" t="s">
        <v>33</v>
      </c>
    </row>
    <row r="30" spans="2:5" ht="12.75" customHeight="1">
      <c r="B30" s="6"/>
      <c r="C30" s="6"/>
      <c r="D30" s="6"/>
      <c r="E30" s="6"/>
    </row>
    <row r="31" spans="2:5" ht="12.75" customHeight="1">
      <c r="B31" s="6"/>
      <c r="C31" s="6"/>
      <c r="D31" s="6"/>
      <c r="E31" s="6"/>
    </row>
    <row r="32" spans="2:5" ht="12.75" customHeight="1">
      <c r="B32" s="6"/>
      <c r="C32" s="6"/>
      <c r="D32" s="6"/>
      <c r="E32" s="6"/>
    </row>
    <row r="34" spans="2:8" ht="12.75" customHeight="1">
      <c r="B34" s="7"/>
      <c r="C34" s="7"/>
      <c r="D34" s="7"/>
      <c r="E34" s="7"/>
      <c r="F34" s="7"/>
      <c r="G34" s="7"/>
      <c r="H34" s="7"/>
    </row>
    <row r="35" spans="1:9" ht="12.75" customHeight="1">
      <c r="A35" s="8"/>
      <c r="B35" s="27" t="s">
        <v>34</v>
      </c>
      <c r="C35" s="28"/>
      <c r="D35" s="26"/>
      <c r="E35" s="26"/>
      <c r="F35" s="26"/>
      <c r="G35" s="26"/>
      <c r="H35" s="29"/>
      <c r="I35" s="6"/>
    </row>
    <row r="36" spans="1:9" ht="12.75" customHeight="1">
      <c r="A36" s="8"/>
      <c r="B36" s="10"/>
      <c r="C36" s="6"/>
      <c r="D36" s="6"/>
      <c r="E36" s="6"/>
      <c r="F36" s="6"/>
      <c r="G36" s="6"/>
      <c r="H36" s="8"/>
      <c r="I36" s="6"/>
    </row>
    <row r="37" spans="1:9" ht="12.75" customHeight="1">
      <c r="A37" s="8"/>
      <c r="B37" s="139" t="s">
        <v>35</v>
      </c>
      <c r="C37" s="140"/>
      <c r="D37" s="117" t="s">
        <v>131</v>
      </c>
      <c r="E37" s="117"/>
      <c r="F37" s="117"/>
      <c r="G37" s="117"/>
      <c r="H37" s="118"/>
      <c r="I37" s="6"/>
    </row>
    <row r="38" spans="1:9" ht="12.75" customHeight="1">
      <c r="A38" s="8"/>
      <c r="B38" s="10"/>
      <c r="C38" s="6"/>
      <c r="D38" s="26"/>
      <c r="E38" s="26"/>
      <c r="F38" s="26"/>
      <c r="G38" s="26"/>
      <c r="H38" s="29"/>
      <c r="I38" s="6"/>
    </row>
    <row r="39" spans="1:9" ht="12.75" customHeight="1">
      <c r="A39" s="8"/>
      <c r="B39" s="22" t="s">
        <v>36</v>
      </c>
      <c r="C39" s="23"/>
      <c r="D39" s="122" t="s">
        <v>132</v>
      </c>
      <c r="E39" s="117"/>
      <c r="F39" s="117"/>
      <c r="G39" s="117"/>
      <c r="H39" s="118"/>
      <c r="I39" s="6"/>
    </row>
    <row r="40" spans="1:9" ht="12.75" customHeight="1">
      <c r="A40" s="8"/>
      <c r="B40" s="10"/>
      <c r="C40" s="6"/>
      <c r="D40" s="6"/>
      <c r="E40" s="6"/>
      <c r="F40" s="6"/>
      <c r="G40" s="6"/>
      <c r="H40" s="8"/>
      <c r="I40" s="6"/>
    </row>
    <row r="41" spans="1:8" ht="12.75" customHeight="1">
      <c r="A41" s="8"/>
      <c r="B41" s="123" t="s">
        <v>133</v>
      </c>
      <c r="C41" s="124"/>
      <c r="D41" s="124"/>
      <c r="E41" s="124"/>
      <c r="F41" s="124"/>
      <c r="G41" s="124"/>
      <c r="H41" s="125"/>
    </row>
    <row r="42" spans="1:8" ht="12.75" customHeight="1">
      <c r="A42" s="8"/>
      <c r="B42" s="126" t="s">
        <v>37</v>
      </c>
      <c r="C42" s="127"/>
      <c r="D42" s="127"/>
      <c r="E42" s="127"/>
      <c r="F42" s="127"/>
      <c r="G42" s="127"/>
      <c r="H42" s="128"/>
    </row>
    <row r="43" spans="1:9" ht="12.75" customHeight="1">
      <c r="A43" s="8"/>
      <c r="B43" s="10"/>
      <c r="C43" s="6"/>
      <c r="D43" s="6"/>
      <c r="E43" s="6"/>
      <c r="F43" s="6"/>
      <c r="G43" s="6"/>
      <c r="H43" s="8"/>
      <c r="I43" s="6"/>
    </row>
    <row r="44" spans="1:9" ht="12.75" customHeight="1">
      <c r="A44" s="8"/>
      <c r="B44" s="134">
        <v>24</v>
      </c>
      <c r="C44" s="117"/>
      <c r="D44" s="117"/>
      <c r="E44" s="117"/>
      <c r="F44" s="117"/>
      <c r="G44" s="117"/>
      <c r="H44" s="118"/>
      <c r="I44" s="6"/>
    </row>
    <row r="45" spans="1:9" ht="12.75" customHeight="1">
      <c r="A45" s="8"/>
      <c r="B45" s="126" t="s">
        <v>38</v>
      </c>
      <c r="C45" s="127"/>
      <c r="D45" s="127"/>
      <c r="E45" s="127"/>
      <c r="F45" s="127"/>
      <c r="G45" s="127"/>
      <c r="H45" s="128"/>
      <c r="I45" s="6"/>
    </row>
    <row r="46" spans="1:9" ht="12.75" customHeight="1">
      <c r="A46" s="8"/>
      <c r="B46" s="24"/>
      <c r="C46" s="7"/>
      <c r="D46" s="7"/>
      <c r="E46" s="7"/>
      <c r="F46" s="7"/>
      <c r="G46" s="7"/>
      <c r="H46" s="25"/>
      <c r="I46" s="6"/>
    </row>
    <row r="47" spans="2:8" ht="12.75" customHeight="1">
      <c r="B47" s="26"/>
      <c r="C47" s="26"/>
      <c r="D47" s="26"/>
      <c r="E47" s="26"/>
      <c r="F47" s="26"/>
      <c r="G47" s="26"/>
      <c r="H47" s="26"/>
    </row>
  </sheetData>
  <sheetProtection/>
  <mergeCells count="27">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F15:H15"/>
    <mergeCell ref="B24:D24"/>
    <mergeCell ref="B25:D25"/>
    <mergeCell ref="B26:D26"/>
    <mergeCell ref="B3:H3"/>
    <mergeCell ref="B4:H4"/>
    <mergeCell ref="B10:D10"/>
    <mergeCell ref="B12:D12"/>
    <mergeCell ref="F14:H14"/>
    <mergeCell ref="D37:H37"/>
    <mergeCell ref="D5:F5"/>
    <mergeCell ref="F21:H21"/>
    <mergeCell ref="F17:H18"/>
  </mergeCells>
  <printOptions/>
  <pageMargins left="0.31496062992125984" right="0.31496062992125984" top="0.7480314960629921" bottom="0.7480314960629921" header="0.31496062992125984" footer="0.31496062992125984"/>
  <pageSetup horizontalDpi="600" verticalDpi="600" orientation="portrait" paperSize="9" scale="90" r:id="rId1"/>
  <headerFooter>
    <oddFooter>&amp;L080033FD&amp;C</oddFooter>
  </headerFooter>
</worksheet>
</file>

<file path=xl/worksheets/sheet2.xml><?xml version="1.0" encoding="utf-8"?>
<worksheet xmlns="http://schemas.openxmlformats.org/spreadsheetml/2006/main" xmlns:r="http://schemas.openxmlformats.org/officeDocument/2006/relationships">
  <dimension ref="A1:L61"/>
  <sheetViews>
    <sheetView zoomScalePageLayoutView="0" workbookViewId="0" topLeftCell="A1">
      <pane ySplit="5" topLeftCell="A6" activePane="bottomLeft" state="frozen"/>
      <selection pane="topLeft" activeCell="A1" sqref="A1"/>
      <selection pane="bottomLeft" activeCell="C8" sqref="C8"/>
    </sheetView>
  </sheetViews>
  <sheetFormatPr defaultColWidth="9.140625" defaultRowHeight="12.75"/>
  <cols>
    <col min="1" max="1" width="5.7109375" style="47" customWidth="1"/>
    <col min="2" max="2" width="70.7109375" style="45" customWidth="1"/>
    <col min="3" max="3" width="17.7109375" style="45" customWidth="1"/>
    <col min="4" max="5" width="15.7109375" style="52" customWidth="1"/>
    <col min="6" max="6" width="18.7109375" style="52" customWidth="1"/>
    <col min="7" max="11" width="15.7109375" style="45" customWidth="1"/>
    <col min="12" max="12" width="18.7109375" style="45" customWidth="1"/>
    <col min="13" max="16384" width="9.140625" style="45" customWidth="1"/>
  </cols>
  <sheetData>
    <row r="1" spans="1:6" ht="18.75">
      <c r="A1" s="44"/>
      <c r="B1" s="141" t="s">
        <v>20</v>
      </c>
      <c r="C1" s="141"/>
      <c r="D1" s="50"/>
      <c r="E1" s="50"/>
      <c r="F1" s="50"/>
    </row>
    <row r="2" spans="1:12" ht="64.5" customHeight="1">
      <c r="A2" s="142" t="s">
        <v>0</v>
      </c>
      <c r="B2" s="143" t="s">
        <v>66</v>
      </c>
      <c r="C2" s="152" t="s">
        <v>52</v>
      </c>
      <c r="D2" s="155" t="s">
        <v>47</v>
      </c>
      <c r="E2" s="150" t="s">
        <v>13</v>
      </c>
      <c r="F2" s="151"/>
      <c r="G2" s="146" t="s">
        <v>6</v>
      </c>
      <c r="H2" s="147"/>
      <c r="I2" s="146" t="s">
        <v>53</v>
      </c>
      <c r="J2" s="147"/>
      <c r="K2" s="146" t="s">
        <v>101</v>
      </c>
      <c r="L2" s="147"/>
    </row>
    <row r="3" spans="1:12" ht="30" customHeight="1">
      <c r="A3" s="142"/>
      <c r="B3" s="143"/>
      <c r="C3" s="153"/>
      <c r="D3" s="156"/>
      <c r="E3" s="144" t="s">
        <v>7</v>
      </c>
      <c r="F3" s="144" t="s">
        <v>12</v>
      </c>
      <c r="G3" s="148" t="s">
        <v>7</v>
      </c>
      <c r="H3" s="148" t="s">
        <v>8</v>
      </c>
      <c r="I3" s="148" t="s">
        <v>7</v>
      </c>
      <c r="J3" s="148" t="s">
        <v>8</v>
      </c>
      <c r="K3" s="148" t="s">
        <v>7</v>
      </c>
      <c r="L3" s="148" t="s">
        <v>11</v>
      </c>
    </row>
    <row r="4" spans="1:12" ht="39.75" customHeight="1">
      <c r="A4" s="142"/>
      <c r="B4" s="143"/>
      <c r="C4" s="154"/>
      <c r="D4" s="157"/>
      <c r="E4" s="145"/>
      <c r="F4" s="145"/>
      <c r="G4" s="149"/>
      <c r="H4" s="149"/>
      <c r="I4" s="149"/>
      <c r="J4" s="149"/>
      <c r="K4" s="149"/>
      <c r="L4" s="149"/>
    </row>
    <row r="5" spans="1:12" ht="12">
      <c r="A5" s="46" t="s">
        <v>3</v>
      </c>
      <c r="B5" s="46" t="s">
        <v>4</v>
      </c>
      <c r="C5" s="46">
        <v>1</v>
      </c>
      <c r="D5" s="46">
        <v>2</v>
      </c>
      <c r="E5" s="46">
        <v>3</v>
      </c>
      <c r="F5" s="46">
        <v>4</v>
      </c>
      <c r="G5" s="46">
        <v>5</v>
      </c>
      <c r="H5" s="46">
        <v>6</v>
      </c>
      <c r="I5" s="46">
        <v>7</v>
      </c>
      <c r="J5" s="46">
        <v>8</v>
      </c>
      <c r="K5" s="46">
        <v>9</v>
      </c>
      <c r="L5" s="46">
        <v>10</v>
      </c>
    </row>
    <row r="6" spans="1:12" ht="19.5" customHeight="1">
      <c r="A6" s="86">
        <v>1</v>
      </c>
      <c r="B6" s="87" t="s">
        <v>97</v>
      </c>
      <c r="C6" s="88">
        <f>SUM(C7,C10,C13,C14,C15,C21,C24,C25,C18,C19,C20)</f>
        <v>1737</v>
      </c>
      <c r="D6" s="88">
        <f>SUM(D7,D10,D13,D14,D15,D21,D24,D25,D18,D19,D20)</f>
        <v>4503953.649999978</v>
      </c>
      <c r="E6" s="88">
        <f>SUM(E7,E10,E13,E14,E15,E21,E24,E25,E18,E19,E20)</f>
        <v>1486</v>
      </c>
      <c r="F6" s="88">
        <f>SUM(F7,F10,F13,F14,F15,F21,F24,F25,F18,F19,F20)</f>
        <v>3973388.049999999</v>
      </c>
      <c r="G6" s="88">
        <f>SUM(G7,G10,G13,G14,G15,G21,G24,G25,G18,G19,G20)</f>
        <v>6</v>
      </c>
      <c r="H6" s="88">
        <f>SUM(H7,H10,H13,H14,H15,H21,H24,H25,H18,H19,H20)</f>
        <v>35533</v>
      </c>
      <c r="I6" s="88">
        <f>SUM(I7,I10,I13,I14,I15,I21,I24,I25,I18,I19,I20)</f>
        <v>0</v>
      </c>
      <c r="J6" s="88">
        <f>SUM(J7,J10,J13,J14,J15,J21,J24,J25,J18,J19,J20)</f>
        <v>0</v>
      </c>
      <c r="K6" s="88">
        <f>SUM(K7,K10,K13,K14,K15,K21,K24,K25,K18,K19,K20)</f>
        <v>213</v>
      </c>
      <c r="L6" s="88">
        <f>SUM(L7,L10,L13,L14,L15,L21,L24,L25,L18,L19,L20)</f>
        <v>349534.75</v>
      </c>
    </row>
    <row r="7" spans="1:12" ht="12.75" customHeight="1">
      <c r="A7" s="86">
        <v>2</v>
      </c>
      <c r="B7" s="89" t="s">
        <v>67</v>
      </c>
      <c r="C7" s="90"/>
      <c r="D7" s="90"/>
      <c r="E7" s="90"/>
      <c r="F7" s="90"/>
      <c r="G7" s="90"/>
      <c r="H7" s="90"/>
      <c r="I7" s="90"/>
      <c r="J7" s="90"/>
      <c r="K7" s="90"/>
      <c r="L7" s="90"/>
    </row>
    <row r="8" spans="1:12" ht="12.75">
      <c r="A8" s="86">
        <v>3</v>
      </c>
      <c r="B8" s="91" t="s">
        <v>68</v>
      </c>
      <c r="C8" s="90"/>
      <c r="D8" s="90"/>
      <c r="E8" s="90"/>
      <c r="F8" s="90"/>
      <c r="G8" s="90"/>
      <c r="H8" s="90"/>
      <c r="I8" s="90"/>
      <c r="J8" s="90"/>
      <c r="K8" s="90"/>
      <c r="L8" s="90"/>
    </row>
    <row r="9" spans="1:12" ht="12.75">
      <c r="A9" s="86">
        <v>4</v>
      </c>
      <c r="B9" s="91" t="s">
        <v>69</v>
      </c>
      <c r="C9" s="90"/>
      <c r="D9" s="90"/>
      <c r="E9" s="90"/>
      <c r="F9" s="90"/>
      <c r="G9" s="90"/>
      <c r="H9" s="90"/>
      <c r="I9" s="90"/>
      <c r="J9" s="90"/>
      <c r="K9" s="90"/>
      <c r="L9" s="90"/>
    </row>
    <row r="10" spans="1:12" ht="12.75">
      <c r="A10" s="86">
        <v>5</v>
      </c>
      <c r="B10" s="89" t="s">
        <v>70</v>
      </c>
      <c r="C10" s="90"/>
      <c r="D10" s="90"/>
      <c r="E10" s="90"/>
      <c r="F10" s="90"/>
      <c r="G10" s="90"/>
      <c r="H10" s="90"/>
      <c r="I10" s="90"/>
      <c r="J10" s="90"/>
      <c r="K10" s="90"/>
      <c r="L10" s="90"/>
    </row>
    <row r="11" spans="1:12" ht="12.75">
      <c r="A11" s="86">
        <v>6</v>
      </c>
      <c r="B11" s="91" t="s">
        <v>71</v>
      </c>
      <c r="C11" s="90"/>
      <c r="D11" s="90"/>
      <c r="E11" s="90"/>
      <c r="F11" s="90"/>
      <c r="G11" s="90"/>
      <c r="H11" s="90"/>
      <c r="I11" s="90"/>
      <c r="J11" s="90"/>
      <c r="K11" s="90"/>
      <c r="L11" s="90"/>
    </row>
    <row r="12" spans="1:12" ht="12.75">
      <c r="A12" s="86">
        <v>7</v>
      </c>
      <c r="B12" s="91" t="s">
        <v>72</v>
      </c>
      <c r="C12" s="90"/>
      <c r="D12" s="90"/>
      <c r="E12" s="90"/>
      <c r="F12" s="90"/>
      <c r="G12" s="90"/>
      <c r="H12" s="90"/>
      <c r="I12" s="90"/>
      <c r="J12" s="90"/>
      <c r="K12" s="90"/>
      <c r="L12" s="90"/>
    </row>
    <row r="13" spans="1:12" ht="12.75">
      <c r="A13" s="86">
        <v>8</v>
      </c>
      <c r="B13" s="89" t="s">
        <v>18</v>
      </c>
      <c r="C13" s="90"/>
      <c r="D13" s="90"/>
      <c r="E13" s="90"/>
      <c r="F13" s="90"/>
      <c r="G13" s="90"/>
      <c r="H13" s="90"/>
      <c r="I13" s="90"/>
      <c r="J13" s="90"/>
      <c r="K13" s="90"/>
      <c r="L13" s="90"/>
    </row>
    <row r="14" spans="1:12" ht="12.75">
      <c r="A14" s="86">
        <v>9</v>
      </c>
      <c r="B14" s="89" t="s">
        <v>19</v>
      </c>
      <c r="C14" s="90"/>
      <c r="D14" s="90"/>
      <c r="E14" s="90"/>
      <c r="F14" s="90"/>
      <c r="G14" s="90"/>
      <c r="H14" s="90"/>
      <c r="I14" s="90"/>
      <c r="J14" s="90"/>
      <c r="K14" s="90"/>
      <c r="L14" s="90"/>
    </row>
    <row r="15" spans="1:12" ht="89.25" customHeight="1">
      <c r="A15" s="86">
        <v>10</v>
      </c>
      <c r="B15" s="89" t="s">
        <v>90</v>
      </c>
      <c r="C15" s="90"/>
      <c r="D15" s="90"/>
      <c r="E15" s="90"/>
      <c r="F15" s="90"/>
      <c r="G15" s="90"/>
      <c r="H15" s="90"/>
      <c r="I15" s="90"/>
      <c r="J15" s="90"/>
      <c r="K15" s="90"/>
      <c r="L15" s="90"/>
    </row>
    <row r="16" spans="1:12" ht="12.75">
      <c r="A16" s="86">
        <v>11</v>
      </c>
      <c r="B16" s="91" t="s">
        <v>71</v>
      </c>
      <c r="C16" s="90"/>
      <c r="D16" s="90"/>
      <c r="E16" s="90"/>
      <c r="F16" s="90"/>
      <c r="G16" s="90"/>
      <c r="H16" s="90"/>
      <c r="I16" s="90"/>
      <c r="J16" s="90"/>
      <c r="K16" s="90"/>
      <c r="L16" s="90"/>
    </row>
    <row r="17" spans="1:12" ht="12.75">
      <c r="A17" s="86">
        <v>12</v>
      </c>
      <c r="B17" s="91" t="s">
        <v>72</v>
      </c>
      <c r="C17" s="90"/>
      <c r="D17" s="90"/>
      <c r="E17" s="90"/>
      <c r="F17" s="90"/>
      <c r="G17" s="90"/>
      <c r="H17" s="90"/>
      <c r="I17" s="90"/>
      <c r="J17" s="90"/>
      <c r="K17" s="90"/>
      <c r="L17" s="90"/>
    </row>
    <row r="18" spans="1:12" ht="12.75">
      <c r="A18" s="86">
        <v>13</v>
      </c>
      <c r="B18" s="92" t="s">
        <v>91</v>
      </c>
      <c r="C18" s="90"/>
      <c r="D18" s="90"/>
      <c r="E18" s="90"/>
      <c r="F18" s="90"/>
      <c r="G18" s="90"/>
      <c r="H18" s="90"/>
      <c r="I18" s="90"/>
      <c r="J18" s="90"/>
      <c r="K18" s="90"/>
      <c r="L18" s="90"/>
    </row>
    <row r="19" spans="1:12" ht="12.75">
      <c r="A19" s="86">
        <v>14</v>
      </c>
      <c r="B19" s="92" t="s">
        <v>92</v>
      </c>
      <c r="C19" s="90"/>
      <c r="D19" s="90"/>
      <c r="E19" s="90"/>
      <c r="F19" s="90"/>
      <c r="G19" s="90"/>
      <c r="H19" s="90"/>
      <c r="I19" s="90"/>
      <c r="J19" s="90"/>
      <c r="K19" s="90"/>
      <c r="L19" s="90"/>
    </row>
    <row r="20" spans="1:12" ht="25.5">
      <c r="A20" s="86">
        <v>15</v>
      </c>
      <c r="B20" s="92" t="s">
        <v>96</v>
      </c>
      <c r="C20" s="90"/>
      <c r="D20" s="90"/>
      <c r="E20" s="90"/>
      <c r="F20" s="90"/>
      <c r="G20" s="90"/>
      <c r="H20" s="90"/>
      <c r="I20" s="90"/>
      <c r="J20" s="90"/>
      <c r="K20" s="90"/>
      <c r="L20" s="90"/>
    </row>
    <row r="21" spans="1:12" ht="25.5">
      <c r="A21" s="86">
        <v>16</v>
      </c>
      <c r="B21" s="89" t="s">
        <v>73</v>
      </c>
      <c r="C21" s="90"/>
      <c r="D21" s="90"/>
      <c r="E21" s="90"/>
      <c r="F21" s="90"/>
      <c r="G21" s="90"/>
      <c r="H21" s="90"/>
      <c r="I21" s="90"/>
      <c r="J21" s="90"/>
      <c r="K21" s="90"/>
      <c r="L21" s="90"/>
    </row>
    <row r="22" spans="1:12" ht="12.75">
      <c r="A22" s="86">
        <v>17</v>
      </c>
      <c r="B22" s="93" t="s">
        <v>1</v>
      </c>
      <c r="C22" s="90"/>
      <c r="D22" s="90"/>
      <c r="E22" s="90"/>
      <c r="F22" s="90"/>
      <c r="G22" s="90"/>
      <c r="H22" s="90"/>
      <c r="I22" s="90"/>
      <c r="J22" s="90"/>
      <c r="K22" s="90"/>
      <c r="L22" s="90"/>
    </row>
    <row r="23" spans="1:12" ht="12.75">
      <c r="A23" s="86">
        <v>18</v>
      </c>
      <c r="B23" s="93" t="s">
        <v>2</v>
      </c>
      <c r="C23" s="90"/>
      <c r="D23" s="90"/>
      <c r="E23" s="90"/>
      <c r="F23" s="90"/>
      <c r="G23" s="90"/>
      <c r="H23" s="90"/>
      <c r="I23" s="90"/>
      <c r="J23" s="90"/>
      <c r="K23" s="90"/>
      <c r="L23" s="90"/>
    </row>
    <row r="24" spans="1:12" ht="38.25">
      <c r="A24" s="86">
        <v>19</v>
      </c>
      <c r="B24" s="89" t="s">
        <v>93</v>
      </c>
      <c r="C24" s="90">
        <v>1342</v>
      </c>
      <c r="D24" s="90">
        <v>4153584.40999998</v>
      </c>
      <c r="E24" s="90">
        <v>1154</v>
      </c>
      <c r="F24" s="90">
        <v>3660261.21</v>
      </c>
      <c r="G24" s="90">
        <v>5</v>
      </c>
      <c r="H24" s="90">
        <v>34996.2</v>
      </c>
      <c r="I24" s="90"/>
      <c r="J24" s="90"/>
      <c r="K24" s="90">
        <v>155</v>
      </c>
      <c r="L24" s="90">
        <v>316875.35</v>
      </c>
    </row>
    <row r="25" spans="1:12" ht="25.5">
      <c r="A25" s="86">
        <v>20</v>
      </c>
      <c r="B25" s="89" t="s">
        <v>74</v>
      </c>
      <c r="C25" s="90">
        <v>395</v>
      </c>
      <c r="D25" s="90">
        <v>350369.239999998</v>
      </c>
      <c r="E25" s="90">
        <v>332</v>
      </c>
      <c r="F25" s="90">
        <v>313126.839999999</v>
      </c>
      <c r="G25" s="90">
        <v>1</v>
      </c>
      <c r="H25" s="90">
        <v>536.8</v>
      </c>
      <c r="I25" s="90"/>
      <c r="J25" s="90"/>
      <c r="K25" s="90">
        <v>58</v>
      </c>
      <c r="L25" s="90">
        <v>32659.4</v>
      </c>
    </row>
    <row r="26" spans="1:12" ht="12.75">
      <c r="A26" s="86">
        <v>21</v>
      </c>
      <c r="B26" s="91" t="s">
        <v>71</v>
      </c>
      <c r="C26" s="90">
        <v>67</v>
      </c>
      <c r="D26" s="90">
        <v>174957.35</v>
      </c>
      <c r="E26" s="90">
        <v>65</v>
      </c>
      <c r="F26" s="90">
        <v>157018.6</v>
      </c>
      <c r="G26" s="90"/>
      <c r="H26" s="90"/>
      <c r="I26" s="90"/>
      <c r="J26" s="90"/>
      <c r="K26" s="90">
        <v>1</v>
      </c>
      <c r="L26" s="90">
        <v>2684</v>
      </c>
    </row>
    <row r="27" spans="1:12" ht="12.75">
      <c r="A27" s="86">
        <v>22</v>
      </c>
      <c r="B27" s="91" t="s">
        <v>72</v>
      </c>
      <c r="C27" s="90">
        <v>328</v>
      </c>
      <c r="D27" s="90">
        <v>175411.89</v>
      </c>
      <c r="E27" s="90">
        <v>267</v>
      </c>
      <c r="F27" s="90">
        <v>156108.24</v>
      </c>
      <c r="G27" s="90">
        <v>1</v>
      </c>
      <c r="H27" s="90">
        <v>536.8</v>
      </c>
      <c r="I27" s="90"/>
      <c r="J27" s="90"/>
      <c r="K27" s="90">
        <v>57</v>
      </c>
      <c r="L27" s="90">
        <v>29975.4</v>
      </c>
    </row>
    <row r="28" spans="1:12" ht="19.5" customHeight="1">
      <c r="A28" s="86">
        <v>23</v>
      </c>
      <c r="B28" s="87" t="s">
        <v>98</v>
      </c>
      <c r="C28" s="88">
        <f>SUM(C29:C38)</f>
        <v>0</v>
      </c>
      <c r="D28" s="88">
        <f>SUM(D29:D38)</f>
        <v>0</v>
      </c>
      <c r="E28" s="88">
        <f>SUM(E29:E38)</f>
        <v>0</v>
      </c>
      <c r="F28" s="88">
        <f>SUM(F29:F38)</f>
        <v>0</v>
      </c>
      <c r="G28" s="88">
        <f>SUM(G29:G38)</f>
        <v>0</v>
      </c>
      <c r="H28" s="88">
        <f>SUM(H29:H38)</f>
        <v>0</v>
      </c>
      <c r="I28" s="88">
        <f>SUM(I29:I38)</f>
        <v>0</v>
      </c>
      <c r="J28" s="88">
        <f>SUM(J29:J38)</f>
        <v>0</v>
      </c>
      <c r="K28" s="88">
        <f>SUM(K29:K38)</f>
        <v>0</v>
      </c>
      <c r="L28" s="88">
        <f>SUM(L29:L38)</f>
        <v>0</v>
      </c>
    </row>
    <row r="29" spans="1:12" ht="12.75">
      <c r="A29" s="86">
        <v>24</v>
      </c>
      <c r="B29" s="89" t="s">
        <v>5</v>
      </c>
      <c r="C29" s="90"/>
      <c r="D29" s="90"/>
      <c r="E29" s="90"/>
      <c r="F29" s="90"/>
      <c r="G29" s="90"/>
      <c r="H29" s="90"/>
      <c r="I29" s="90"/>
      <c r="J29" s="90"/>
      <c r="K29" s="90"/>
      <c r="L29" s="90"/>
    </row>
    <row r="30" spans="1:12" ht="12.75">
      <c r="A30" s="86">
        <v>25</v>
      </c>
      <c r="B30" s="89" t="s">
        <v>1</v>
      </c>
      <c r="C30" s="90"/>
      <c r="D30" s="90"/>
      <c r="E30" s="90"/>
      <c r="F30" s="90"/>
      <c r="G30" s="90"/>
      <c r="H30" s="90"/>
      <c r="I30" s="90"/>
      <c r="J30" s="90"/>
      <c r="K30" s="90"/>
      <c r="L30" s="90"/>
    </row>
    <row r="31" spans="1:12" ht="12.75">
      <c r="A31" s="86">
        <v>26</v>
      </c>
      <c r="B31" s="89" t="s">
        <v>91</v>
      </c>
      <c r="C31" s="90"/>
      <c r="D31" s="90"/>
      <c r="E31" s="90"/>
      <c r="F31" s="90"/>
      <c r="G31" s="90"/>
      <c r="H31" s="90"/>
      <c r="I31" s="90"/>
      <c r="J31" s="90"/>
      <c r="K31" s="90"/>
      <c r="L31" s="90"/>
    </row>
    <row r="32" spans="1:12" ht="12.75">
      <c r="A32" s="86">
        <v>27</v>
      </c>
      <c r="B32" s="89" t="s">
        <v>92</v>
      </c>
      <c r="C32" s="90"/>
      <c r="D32" s="90"/>
      <c r="E32" s="90"/>
      <c r="F32" s="90"/>
      <c r="G32" s="90"/>
      <c r="H32" s="90"/>
      <c r="I32" s="90"/>
      <c r="J32" s="90"/>
      <c r="K32" s="90"/>
      <c r="L32" s="90"/>
    </row>
    <row r="33" spans="1:12" ht="51">
      <c r="A33" s="86">
        <v>28</v>
      </c>
      <c r="B33" s="89" t="s">
        <v>75</v>
      </c>
      <c r="C33" s="90"/>
      <c r="D33" s="90"/>
      <c r="E33" s="90"/>
      <c r="F33" s="90"/>
      <c r="G33" s="90"/>
      <c r="H33" s="90"/>
      <c r="I33" s="90"/>
      <c r="J33" s="90"/>
      <c r="K33" s="90"/>
      <c r="L33" s="90"/>
    </row>
    <row r="34" spans="1:12" ht="25.5">
      <c r="A34" s="86">
        <v>29</v>
      </c>
      <c r="B34" s="89" t="s">
        <v>76</v>
      </c>
      <c r="C34" s="90"/>
      <c r="D34" s="90"/>
      <c r="E34" s="90"/>
      <c r="F34" s="90"/>
      <c r="G34" s="90"/>
      <c r="H34" s="90"/>
      <c r="I34" s="90"/>
      <c r="J34" s="90"/>
      <c r="K34" s="90"/>
      <c r="L34" s="90"/>
    </row>
    <row r="35" spans="1:12" ht="25.5">
      <c r="A35" s="86">
        <v>30</v>
      </c>
      <c r="B35" s="89" t="s">
        <v>94</v>
      </c>
      <c r="C35" s="90"/>
      <c r="D35" s="90"/>
      <c r="E35" s="90"/>
      <c r="F35" s="90"/>
      <c r="G35" s="90"/>
      <c r="H35" s="90"/>
      <c r="I35" s="90"/>
      <c r="J35" s="90"/>
      <c r="K35" s="90"/>
      <c r="L35" s="90"/>
    </row>
    <row r="36" spans="1:12" ht="25.5">
      <c r="A36" s="86">
        <v>31</v>
      </c>
      <c r="B36" s="89" t="s">
        <v>14</v>
      </c>
      <c r="C36" s="90"/>
      <c r="D36" s="90"/>
      <c r="E36" s="90"/>
      <c r="F36" s="90"/>
      <c r="G36" s="90"/>
      <c r="H36" s="90"/>
      <c r="I36" s="90"/>
      <c r="J36" s="90"/>
      <c r="K36" s="90"/>
      <c r="L36" s="90"/>
    </row>
    <row r="37" spans="1:12" ht="12.75">
      <c r="A37" s="86">
        <v>32</v>
      </c>
      <c r="B37" s="89" t="s">
        <v>15</v>
      </c>
      <c r="C37" s="90"/>
      <c r="D37" s="90"/>
      <c r="E37" s="90"/>
      <c r="F37" s="90"/>
      <c r="G37" s="90"/>
      <c r="H37" s="90"/>
      <c r="I37" s="90"/>
      <c r="J37" s="90"/>
      <c r="K37" s="90"/>
      <c r="L37" s="90"/>
    </row>
    <row r="38" spans="1:12" ht="76.5">
      <c r="A38" s="86">
        <v>33</v>
      </c>
      <c r="B38" s="89" t="s">
        <v>77</v>
      </c>
      <c r="C38" s="90"/>
      <c r="D38" s="90"/>
      <c r="E38" s="90"/>
      <c r="F38" s="90"/>
      <c r="G38" s="90"/>
      <c r="H38" s="90"/>
      <c r="I38" s="90"/>
      <c r="J38" s="90"/>
      <c r="K38" s="90"/>
      <c r="L38" s="90"/>
    </row>
    <row r="39" spans="1:12" ht="19.5" customHeight="1">
      <c r="A39" s="86">
        <v>34</v>
      </c>
      <c r="B39" s="87" t="s">
        <v>99</v>
      </c>
      <c r="C39" s="88">
        <f>SUM(C40,C47,C48,C49)</f>
        <v>0</v>
      </c>
      <c r="D39" s="88">
        <f>SUM(D40,D47,D48,D49)</f>
        <v>0</v>
      </c>
      <c r="E39" s="88">
        <f>SUM(E40,E47,E48,E49)</f>
        <v>0</v>
      </c>
      <c r="F39" s="88">
        <f>SUM(F40,F47,F48,F49)</f>
        <v>0</v>
      </c>
      <c r="G39" s="88">
        <f>SUM(G40,G47,G48,G49)</f>
        <v>0</v>
      </c>
      <c r="H39" s="88">
        <f>SUM(H40,H47,H48,H49)</f>
        <v>0</v>
      </c>
      <c r="I39" s="88">
        <f>SUM(I40,I47,I48,I49)</f>
        <v>0</v>
      </c>
      <c r="J39" s="88">
        <f>SUM(J40,J47,J48,J49)</f>
        <v>0</v>
      </c>
      <c r="K39" s="88">
        <f>SUM(K40,K47,K48,K49)</f>
        <v>0</v>
      </c>
      <c r="L39" s="88">
        <f>SUM(L40,L47,L48,L49)</f>
        <v>0</v>
      </c>
    </row>
    <row r="40" spans="1:12" ht="12.75">
      <c r="A40" s="86">
        <v>35</v>
      </c>
      <c r="B40" s="89" t="s">
        <v>78</v>
      </c>
      <c r="C40" s="90">
        <f>SUM(C41,C44)</f>
        <v>0</v>
      </c>
      <c r="D40" s="90">
        <f>SUM(D41,D44)</f>
        <v>0</v>
      </c>
      <c r="E40" s="90">
        <f>SUM(E41,E44)</f>
        <v>0</v>
      </c>
      <c r="F40" s="90">
        <f>SUM(F41,F44)</f>
        <v>0</v>
      </c>
      <c r="G40" s="90">
        <f>SUM(G41,G44)</f>
        <v>0</v>
      </c>
      <c r="H40" s="90">
        <f>SUM(H41,H44)</f>
        <v>0</v>
      </c>
      <c r="I40" s="90">
        <f>SUM(I41,I44)</f>
        <v>0</v>
      </c>
      <c r="J40" s="90">
        <f>SUM(J41,J44)</f>
        <v>0</v>
      </c>
      <c r="K40" s="90">
        <f>SUM(K41,K44)</f>
        <v>0</v>
      </c>
      <c r="L40" s="90">
        <f>SUM(L41,L44)</f>
        <v>0</v>
      </c>
    </row>
    <row r="41" spans="1:12" ht="12.75">
      <c r="A41" s="86">
        <v>36</v>
      </c>
      <c r="B41" s="89" t="s">
        <v>79</v>
      </c>
      <c r="C41" s="90"/>
      <c r="D41" s="90"/>
      <c r="E41" s="90"/>
      <c r="F41" s="90"/>
      <c r="G41" s="90"/>
      <c r="H41" s="90"/>
      <c r="I41" s="90"/>
      <c r="J41" s="90"/>
      <c r="K41" s="90"/>
      <c r="L41" s="90"/>
    </row>
    <row r="42" spans="1:12" ht="12.75">
      <c r="A42" s="86">
        <v>37</v>
      </c>
      <c r="B42" s="91" t="s">
        <v>80</v>
      </c>
      <c r="C42" s="90"/>
      <c r="D42" s="90"/>
      <c r="E42" s="90"/>
      <c r="F42" s="90"/>
      <c r="G42" s="90"/>
      <c r="H42" s="90"/>
      <c r="I42" s="90"/>
      <c r="J42" s="90"/>
      <c r="K42" s="90"/>
      <c r="L42" s="90"/>
    </row>
    <row r="43" spans="1:12" ht="12.75">
      <c r="A43" s="86">
        <v>38</v>
      </c>
      <c r="B43" s="91" t="s">
        <v>69</v>
      </c>
      <c r="C43" s="90"/>
      <c r="D43" s="90"/>
      <c r="E43" s="90"/>
      <c r="F43" s="90"/>
      <c r="G43" s="90"/>
      <c r="H43" s="90"/>
      <c r="I43" s="90"/>
      <c r="J43" s="90"/>
      <c r="K43" s="90"/>
      <c r="L43" s="90"/>
    </row>
    <row r="44" spans="1:12" ht="12.75">
      <c r="A44" s="86">
        <v>39</v>
      </c>
      <c r="B44" s="89" t="s">
        <v>81</v>
      </c>
      <c r="C44" s="90"/>
      <c r="D44" s="90"/>
      <c r="E44" s="90"/>
      <c r="F44" s="90"/>
      <c r="G44" s="90"/>
      <c r="H44" s="90"/>
      <c r="I44" s="90"/>
      <c r="J44" s="90"/>
      <c r="K44" s="90"/>
      <c r="L44" s="90"/>
    </row>
    <row r="45" spans="1:12" ht="25.5">
      <c r="A45" s="86">
        <v>40</v>
      </c>
      <c r="B45" s="91" t="s">
        <v>82</v>
      </c>
      <c r="C45" s="90"/>
      <c r="D45" s="90"/>
      <c r="E45" s="90"/>
      <c r="F45" s="90"/>
      <c r="G45" s="90"/>
      <c r="H45" s="90"/>
      <c r="I45" s="90"/>
      <c r="J45" s="90"/>
      <c r="K45" s="90"/>
      <c r="L45" s="90"/>
    </row>
    <row r="46" spans="1:12" ht="12.75">
      <c r="A46" s="86">
        <v>41</v>
      </c>
      <c r="B46" s="91" t="s">
        <v>72</v>
      </c>
      <c r="C46" s="90"/>
      <c r="D46" s="90"/>
      <c r="E46" s="90"/>
      <c r="F46" s="90"/>
      <c r="G46" s="90"/>
      <c r="H46" s="90"/>
      <c r="I46" s="90"/>
      <c r="J46" s="90"/>
      <c r="K46" s="90"/>
      <c r="L46" s="90"/>
    </row>
    <row r="47" spans="1:12" ht="38.25">
      <c r="A47" s="86">
        <v>42</v>
      </c>
      <c r="B47" s="89" t="s">
        <v>83</v>
      </c>
      <c r="C47" s="90"/>
      <c r="D47" s="90"/>
      <c r="E47" s="90"/>
      <c r="F47" s="90"/>
      <c r="G47" s="90"/>
      <c r="H47" s="90"/>
      <c r="I47" s="90"/>
      <c r="J47" s="90"/>
      <c r="K47" s="90"/>
      <c r="L47" s="90"/>
    </row>
    <row r="48" spans="1:12" ht="25.5">
      <c r="A48" s="86">
        <v>43</v>
      </c>
      <c r="B48" s="94" t="s">
        <v>16</v>
      </c>
      <c r="C48" s="90"/>
      <c r="D48" s="90"/>
      <c r="E48" s="90"/>
      <c r="F48" s="90"/>
      <c r="G48" s="90"/>
      <c r="H48" s="90"/>
      <c r="I48" s="90"/>
      <c r="J48" s="90"/>
      <c r="K48" s="90"/>
      <c r="L48" s="90"/>
    </row>
    <row r="49" spans="1:12" ht="38.25">
      <c r="A49" s="86">
        <v>44</v>
      </c>
      <c r="B49" s="89" t="s">
        <v>84</v>
      </c>
      <c r="C49" s="90"/>
      <c r="D49" s="90"/>
      <c r="E49" s="90"/>
      <c r="F49" s="90"/>
      <c r="G49" s="90"/>
      <c r="H49" s="90"/>
      <c r="I49" s="90"/>
      <c r="J49" s="90"/>
      <c r="K49" s="90"/>
      <c r="L49" s="90"/>
    </row>
    <row r="50" spans="1:12" ht="19.5" customHeight="1">
      <c r="A50" s="86">
        <v>45</v>
      </c>
      <c r="B50" s="87" t="s">
        <v>100</v>
      </c>
      <c r="C50" s="88">
        <f>SUM(C51:C54)</f>
        <v>0</v>
      </c>
      <c r="D50" s="88">
        <f>SUM(D51:D54)</f>
        <v>0</v>
      </c>
      <c r="E50" s="88">
        <f>SUM(E51:E54)</f>
        <v>0</v>
      </c>
      <c r="F50" s="88">
        <f>SUM(F51:F54)</f>
        <v>0</v>
      </c>
      <c r="G50" s="88">
        <f>SUM(G51:G54)</f>
        <v>0</v>
      </c>
      <c r="H50" s="88">
        <f>SUM(H51:H54)</f>
        <v>0</v>
      </c>
      <c r="I50" s="88">
        <f>SUM(I51:I54)</f>
        <v>0</v>
      </c>
      <c r="J50" s="88">
        <f>SUM(J51:J54)</f>
        <v>0</v>
      </c>
      <c r="K50" s="88">
        <f>SUM(K51:K54)</f>
        <v>0</v>
      </c>
      <c r="L50" s="88">
        <f>SUM(L51:L54)</f>
        <v>0</v>
      </c>
    </row>
    <row r="51" spans="1:12" ht="12.75">
      <c r="A51" s="86">
        <v>46</v>
      </c>
      <c r="B51" s="89" t="s">
        <v>9</v>
      </c>
      <c r="C51" s="90"/>
      <c r="D51" s="90"/>
      <c r="E51" s="90"/>
      <c r="F51" s="90"/>
      <c r="G51" s="90"/>
      <c r="H51" s="90"/>
      <c r="I51" s="90"/>
      <c r="J51" s="90"/>
      <c r="K51" s="90"/>
      <c r="L51" s="90"/>
    </row>
    <row r="52" spans="1:12" ht="12.75">
      <c r="A52" s="86">
        <v>47</v>
      </c>
      <c r="B52" s="89" t="s">
        <v>10</v>
      </c>
      <c r="C52" s="90"/>
      <c r="D52" s="90"/>
      <c r="E52" s="90"/>
      <c r="F52" s="90"/>
      <c r="G52" s="90"/>
      <c r="H52" s="90"/>
      <c r="I52" s="90"/>
      <c r="J52" s="90"/>
      <c r="K52" s="90"/>
      <c r="L52" s="90"/>
    </row>
    <row r="53" spans="1:12" ht="51" customHeight="1">
      <c r="A53" s="86">
        <v>48</v>
      </c>
      <c r="B53" s="89" t="s">
        <v>102</v>
      </c>
      <c r="C53" s="90"/>
      <c r="D53" s="90"/>
      <c r="E53" s="90"/>
      <c r="F53" s="90"/>
      <c r="G53" s="90"/>
      <c r="H53" s="90"/>
      <c r="I53" s="90"/>
      <c r="J53" s="90"/>
      <c r="K53" s="90"/>
      <c r="L53" s="90"/>
    </row>
    <row r="54" spans="1:12" ht="12.75">
      <c r="A54" s="86">
        <v>49</v>
      </c>
      <c r="B54" s="89" t="s">
        <v>85</v>
      </c>
      <c r="C54" s="90"/>
      <c r="D54" s="90"/>
      <c r="E54" s="90"/>
      <c r="F54" s="90"/>
      <c r="G54" s="90"/>
      <c r="H54" s="90"/>
      <c r="I54" s="90"/>
      <c r="J54" s="90"/>
      <c r="K54" s="90"/>
      <c r="L54" s="90"/>
    </row>
    <row r="55" spans="1:12" s="47" customFormat="1" ht="19.5" customHeight="1">
      <c r="A55" s="86">
        <v>50</v>
      </c>
      <c r="B55" s="87" t="s">
        <v>95</v>
      </c>
      <c r="C55" s="88"/>
      <c r="D55" s="88"/>
      <c r="E55" s="88"/>
      <c r="F55" s="88"/>
      <c r="G55" s="88"/>
      <c r="H55" s="88"/>
      <c r="I55" s="88"/>
      <c r="J55" s="88"/>
      <c r="K55" s="88"/>
      <c r="L55" s="88"/>
    </row>
    <row r="56" spans="1:12" ht="19.5" customHeight="1">
      <c r="A56" s="86">
        <v>51</v>
      </c>
      <c r="B56" s="95" t="s">
        <v>134</v>
      </c>
      <c r="C56" s="88">
        <f>SUM(C6,C28,C39,C50,C55)</f>
        <v>1737</v>
      </c>
      <c r="D56" s="88">
        <f>SUM(D6,D28,D39,D50,D55)</f>
        <v>4503953.649999978</v>
      </c>
      <c r="E56" s="88">
        <f>SUM(E6,E28,E39,E50,E55)</f>
        <v>1486</v>
      </c>
      <c r="F56" s="88">
        <f>SUM(F6,F28,F39,F50,F55)</f>
        <v>3973388.049999999</v>
      </c>
      <c r="G56" s="88">
        <f>SUM(G6,G28,G39,G50,G55)</f>
        <v>6</v>
      </c>
      <c r="H56" s="88">
        <f>SUM(H6,H28,H39,H50,H55)</f>
        <v>35533</v>
      </c>
      <c r="I56" s="88">
        <f>SUM(I6,I28,I39,I50,I55)</f>
        <v>0</v>
      </c>
      <c r="J56" s="88">
        <f>SUM(J6,J28,J39,J50,J55)</f>
        <v>0</v>
      </c>
      <c r="K56" s="88">
        <f>SUM(K6,K28,K39,K50,K55)</f>
        <v>213</v>
      </c>
      <c r="L56" s="88">
        <f>SUM(L6,L28,L39,L50,L55)</f>
        <v>349534.75</v>
      </c>
    </row>
    <row r="57" spans="1:12" ht="12.75">
      <c r="A57" s="86">
        <v>52</v>
      </c>
      <c r="B57" s="104" t="s">
        <v>106</v>
      </c>
      <c r="C57" s="90">
        <v>10</v>
      </c>
      <c r="D57" s="90">
        <v>22909.25</v>
      </c>
      <c r="E57" s="90">
        <v>9</v>
      </c>
      <c r="F57" s="90">
        <v>17039.08</v>
      </c>
      <c r="G57" s="90"/>
      <c r="H57" s="90"/>
      <c r="I57" s="90"/>
      <c r="J57" s="90"/>
      <c r="K57" s="90">
        <v>1</v>
      </c>
      <c r="L57" s="90">
        <v>1610.4</v>
      </c>
    </row>
    <row r="58" spans="3:12" ht="12">
      <c r="C58" s="48"/>
      <c r="D58" s="51"/>
      <c r="E58" s="51"/>
      <c r="F58" s="51"/>
      <c r="G58" s="48"/>
      <c r="H58" s="48"/>
      <c r="I58" s="48"/>
      <c r="J58" s="48"/>
      <c r="K58" s="48"/>
      <c r="L58" s="48"/>
    </row>
    <row r="59" spans="2:12" ht="12.75">
      <c r="B59" s="49"/>
      <c r="C59" s="48"/>
      <c r="D59" s="51"/>
      <c r="E59" s="51"/>
      <c r="F59" s="51"/>
      <c r="G59" s="48"/>
      <c r="H59" s="48"/>
      <c r="I59" s="48"/>
      <c r="J59" s="48"/>
      <c r="K59" s="48"/>
      <c r="L59" s="48"/>
    </row>
    <row r="60" spans="2:12" ht="12.75">
      <c r="B60" s="49"/>
      <c r="C60" s="48"/>
      <c r="D60" s="51"/>
      <c r="E60" s="51"/>
      <c r="F60" s="51"/>
      <c r="G60" s="48"/>
      <c r="H60" s="48"/>
      <c r="I60" s="48"/>
      <c r="J60" s="48"/>
      <c r="K60" s="48"/>
      <c r="L60" s="48"/>
    </row>
    <row r="61" ht="12.75">
      <c r="B61" s="49"/>
    </row>
  </sheetData>
  <sheetProtection/>
  <mergeCells count="17">
    <mergeCell ref="D2:D4"/>
    <mergeCell ref="K3:K4"/>
    <mergeCell ref="J3:J4"/>
    <mergeCell ref="L3:L4"/>
    <mergeCell ref="K2:L2"/>
    <mergeCell ref="I2:J2"/>
    <mergeCell ref="I3:I4"/>
    <mergeCell ref="B1:C1"/>
    <mergeCell ref="A2:A4"/>
    <mergeCell ref="B2:B4"/>
    <mergeCell ref="E3:E4"/>
    <mergeCell ref="F3:F4"/>
    <mergeCell ref="G2:H2"/>
    <mergeCell ref="G3:G4"/>
    <mergeCell ref="H3:H4"/>
    <mergeCell ref="E2:F2"/>
    <mergeCell ref="C2:C4"/>
  </mergeCells>
  <printOptions/>
  <pageMargins left="0.2755905511811024" right="0.1968503937007874" top="0.1968503937007874" bottom="0.6299212598425197" header="0.15748031496062992" footer="0.31496062992125984"/>
  <pageSetup fitToHeight="2" fitToWidth="2" horizontalDpi="600" verticalDpi="600" orientation="landscape" paperSize="9" scale="60" r:id="rId1"/>
  <headerFooter alignWithMargins="0">
    <oddFooter>&amp;L080033FD&amp;CФорма № 10, Підрозділ: Житомирський апеляційний суд,
 Початок періоду: 01.01.2023, Кінець періоду: 31.12.2023</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44"/>
  <sheetViews>
    <sheetView zoomScalePageLayoutView="0" workbookViewId="0" topLeftCell="A1">
      <selection activeCell="I29" sqref="I29"/>
    </sheetView>
  </sheetViews>
  <sheetFormatPr defaultColWidth="9.140625" defaultRowHeight="12.75"/>
  <cols>
    <col min="1" max="1" width="5.7109375" style="0" customWidth="1"/>
    <col min="2" max="2" width="50.7109375" style="0" customWidth="1"/>
    <col min="3" max="7" width="20.7109375" style="0" customWidth="1"/>
  </cols>
  <sheetData>
    <row r="1" spans="1:6" ht="18.75" customHeight="1">
      <c r="A1" s="62"/>
      <c r="B1" s="63" t="s">
        <v>107</v>
      </c>
      <c r="C1" s="63"/>
      <c r="D1" s="63"/>
      <c r="E1" s="62"/>
      <c r="F1" s="62"/>
    </row>
    <row r="2" spans="1:6" ht="12.75">
      <c r="A2" s="62"/>
      <c r="B2" s="64"/>
      <c r="C2" s="64"/>
      <c r="D2" s="64"/>
      <c r="E2" s="62"/>
      <c r="F2" s="62"/>
    </row>
    <row r="3" spans="1:7" ht="39.75" customHeight="1">
      <c r="A3" s="65" t="s">
        <v>0</v>
      </c>
      <c r="B3" s="168" t="s">
        <v>17</v>
      </c>
      <c r="C3" s="169"/>
      <c r="D3" s="170"/>
      <c r="E3" s="65" t="s">
        <v>108</v>
      </c>
      <c r="F3" s="65" t="s">
        <v>7</v>
      </c>
      <c r="G3" s="65" t="s">
        <v>11</v>
      </c>
    </row>
    <row r="4" spans="1:7" s="101" customFormat="1" ht="12.75" customHeight="1">
      <c r="A4" s="100" t="s">
        <v>3</v>
      </c>
      <c r="B4" s="171" t="s">
        <v>4</v>
      </c>
      <c r="C4" s="172"/>
      <c r="D4" s="173"/>
      <c r="E4" s="100">
        <v>1</v>
      </c>
      <c r="F4" s="100">
        <v>2</v>
      </c>
      <c r="G4" s="100">
        <v>3</v>
      </c>
    </row>
    <row r="5" spans="1:7" ht="18" customHeight="1">
      <c r="A5" s="96">
        <v>1</v>
      </c>
      <c r="B5" s="168" t="s">
        <v>58</v>
      </c>
      <c r="C5" s="169"/>
      <c r="D5" s="170"/>
      <c r="E5" s="97"/>
      <c r="F5" s="97">
        <f>SUM(F6:F33)</f>
        <v>193</v>
      </c>
      <c r="G5" s="97">
        <f>SUM(G6:G33)</f>
        <v>268151.7</v>
      </c>
    </row>
    <row r="6" spans="1:7" ht="12.75" customHeight="1">
      <c r="A6" s="96">
        <v>2</v>
      </c>
      <c r="B6" s="160" t="s">
        <v>114</v>
      </c>
      <c r="C6" s="161"/>
      <c r="D6" s="162"/>
      <c r="E6" s="102" t="s">
        <v>135</v>
      </c>
      <c r="F6" s="98">
        <v>11</v>
      </c>
      <c r="G6" s="99">
        <v>14225.2</v>
      </c>
    </row>
    <row r="7" spans="1:7" ht="26.25" customHeight="1">
      <c r="A7" s="96">
        <v>3</v>
      </c>
      <c r="B7" s="160" t="s">
        <v>59</v>
      </c>
      <c r="C7" s="161"/>
      <c r="D7" s="162"/>
      <c r="E7" s="102" t="s">
        <v>136</v>
      </c>
      <c r="F7" s="98">
        <v>1</v>
      </c>
      <c r="G7" s="99">
        <v>1488.6</v>
      </c>
    </row>
    <row r="8" spans="1:7" ht="39" customHeight="1">
      <c r="A8" s="96">
        <v>4</v>
      </c>
      <c r="B8" s="160" t="s">
        <v>119</v>
      </c>
      <c r="C8" s="161"/>
      <c r="D8" s="162"/>
      <c r="E8" s="102" t="s">
        <v>137</v>
      </c>
      <c r="F8" s="98">
        <v>17</v>
      </c>
      <c r="G8" s="99">
        <v>17714.4</v>
      </c>
    </row>
    <row r="9" spans="1:7" ht="39" customHeight="1">
      <c r="A9" s="96">
        <v>5</v>
      </c>
      <c r="B9" s="160" t="s">
        <v>115</v>
      </c>
      <c r="C9" s="161"/>
      <c r="D9" s="162"/>
      <c r="E9" s="102" t="s">
        <v>138</v>
      </c>
      <c r="F9" s="98"/>
      <c r="G9" s="99"/>
    </row>
    <row r="10" spans="1:7" ht="26.25" customHeight="1">
      <c r="A10" s="96">
        <v>6</v>
      </c>
      <c r="B10" s="160" t="s">
        <v>60</v>
      </c>
      <c r="C10" s="161"/>
      <c r="D10" s="162"/>
      <c r="E10" s="102" t="s">
        <v>139</v>
      </c>
      <c r="F10" s="98"/>
      <c r="G10" s="99"/>
    </row>
    <row r="11" spans="1:7" ht="26.25" customHeight="1">
      <c r="A11" s="96">
        <v>7</v>
      </c>
      <c r="B11" s="160" t="s">
        <v>61</v>
      </c>
      <c r="C11" s="161"/>
      <c r="D11" s="162"/>
      <c r="E11" s="102" t="s">
        <v>140</v>
      </c>
      <c r="F11" s="98">
        <v>4</v>
      </c>
      <c r="G11" s="99">
        <v>5368</v>
      </c>
    </row>
    <row r="12" spans="1:7" ht="26.25" customHeight="1">
      <c r="A12" s="96">
        <v>8</v>
      </c>
      <c r="B12" s="160" t="s">
        <v>62</v>
      </c>
      <c r="C12" s="161"/>
      <c r="D12" s="162"/>
      <c r="E12" s="102" t="s">
        <v>141</v>
      </c>
      <c r="F12" s="98">
        <v>4</v>
      </c>
      <c r="G12" s="99">
        <v>8857.2</v>
      </c>
    </row>
    <row r="13" spans="1:7" ht="26.25" customHeight="1">
      <c r="A13" s="96">
        <v>9</v>
      </c>
      <c r="B13" s="160" t="s">
        <v>120</v>
      </c>
      <c r="C13" s="161"/>
      <c r="D13" s="162"/>
      <c r="E13" s="102" t="s">
        <v>142</v>
      </c>
      <c r="F13" s="98">
        <v>3</v>
      </c>
      <c r="G13" s="99">
        <v>2147.2</v>
      </c>
    </row>
    <row r="14" spans="1:7" ht="12.75" customHeight="1">
      <c r="A14" s="96">
        <v>10</v>
      </c>
      <c r="B14" s="160" t="s">
        <v>88</v>
      </c>
      <c r="C14" s="161"/>
      <c r="D14" s="162"/>
      <c r="E14" s="102" t="s">
        <v>143</v>
      </c>
      <c r="F14" s="98">
        <v>52</v>
      </c>
      <c r="G14" s="99">
        <v>76977</v>
      </c>
    </row>
    <row r="15" spans="1:7" ht="12.75" customHeight="1">
      <c r="A15" s="96">
        <v>11</v>
      </c>
      <c r="B15" s="160" t="s">
        <v>63</v>
      </c>
      <c r="C15" s="161"/>
      <c r="D15" s="162"/>
      <c r="E15" s="102" t="s">
        <v>144</v>
      </c>
      <c r="F15" s="98">
        <v>15</v>
      </c>
      <c r="G15" s="99">
        <v>21350.2</v>
      </c>
    </row>
    <row r="16" spans="1:7" ht="12.75" customHeight="1">
      <c r="A16" s="96">
        <v>12</v>
      </c>
      <c r="B16" s="160" t="s">
        <v>64</v>
      </c>
      <c r="C16" s="161"/>
      <c r="D16" s="162"/>
      <c r="E16" s="102" t="s">
        <v>145</v>
      </c>
      <c r="F16" s="98"/>
      <c r="G16" s="99"/>
    </row>
    <row r="17" spans="1:7" ht="26.25" customHeight="1">
      <c r="A17" s="96">
        <v>13</v>
      </c>
      <c r="B17" s="160" t="s">
        <v>65</v>
      </c>
      <c r="C17" s="161"/>
      <c r="D17" s="162"/>
      <c r="E17" s="102" t="s">
        <v>146</v>
      </c>
      <c r="F17" s="98"/>
      <c r="G17" s="99"/>
    </row>
    <row r="18" spans="1:7" ht="26.25" customHeight="1">
      <c r="A18" s="96">
        <v>14</v>
      </c>
      <c r="B18" s="160" t="s">
        <v>121</v>
      </c>
      <c r="C18" s="161"/>
      <c r="D18" s="162"/>
      <c r="E18" s="102" t="s">
        <v>147</v>
      </c>
      <c r="F18" s="98">
        <v>4</v>
      </c>
      <c r="G18" s="99">
        <v>5368</v>
      </c>
    </row>
    <row r="19" spans="1:7" ht="26.25" customHeight="1">
      <c r="A19" s="96">
        <v>15</v>
      </c>
      <c r="B19" s="160" t="s">
        <v>116</v>
      </c>
      <c r="C19" s="161"/>
      <c r="D19" s="162"/>
      <c r="E19" s="102" t="s">
        <v>148</v>
      </c>
      <c r="F19" s="98"/>
      <c r="G19" s="99"/>
    </row>
    <row r="20" spans="1:7" ht="52.5" customHeight="1">
      <c r="A20" s="96">
        <v>16</v>
      </c>
      <c r="B20" s="160" t="s">
        <v>122</v>
      </c>
      <c r="C20" s="161"/>
      <c r="D20" s="162"/>
      <c r="E20" s="102" t="s">
        <v>149</v>
      </c>
      <c r="F20" s="98"/>
      <c r="G20" s="99"/>
    </row>
    <row r="21" spans="1:7" ht="12.75" customHeight="1">
      <c r="A21" s="96">
        <v>17</v>
      </c>
      <c r="B21" s="160" t="s">
        <v>86</v>
      </c>
      <c r="C21" s="161"/>
      <c r="D21" s="162"/>
      <c r="E21" s="102" t="s">
        <v>150</v>
      </c>
      <c r="F21" s="98"/>
      <c r="G21" s="99"/>
    </row>
    <row r="22" spans="1:7" ht="26.25" customHeight="1">
      <c r="A22" s="96">
        <v>18</v>
      </c>
      <c r="B22" s="160" t="s">
        <v>117</v>
      </c>
      <c r="C22" s="161"/>
      <c r="D22" s="162"/>
      <c r="E22" s="102" t="s">
        <v>151</v>
      </c>
      <c r="F22" s="98"/>
      <c r="G22" s="99"/>
    </row>
    <row r="23" spans="1:7" ht="52.5" customHeight="1">
      <c r="A23" s="96">
        <v>19</v>
      </c>
      <c r="B23" s="160" t="s">
        <v>87</v>
      </c>
      <c r="C23" s="161"/>
      <c r="D23" s="162"/>
      <c r="E23" s="103" t="s">
        <v>152</v>
      </c>
      <c r="F23" s="98"/>
      <c r="G23" s="99"/>
    </row>
    <row r="24" spans="1:7" ht="27" customHeight="1">
      <c r="A24" s="96">
        <v>20</v>
      </c>
      <c r="B24" s="160" t="s">
        <v>123</v>
      </c>
      <c r="C24" s="161"/>
      <c r="D24" s="162"/>
      <c r="E24" s="103" t="s">
        <v>124</v>
      </c>
      <c r="F24" s="98">
        <v>1</v>
      </c>
      <c r="G24" s="99">
        <v>1610.4</v>
      </c>
    </row>
    <row r="25" spans="1:7" ht="91.5" customHeight="1">
      <c r="A25" s="96">
        <v>21</v>
      </c>
      <c r="B25" s="160" t="s">
        <v>125</v>
      </c>
      <c r="C25" s="161"/>
      <c r="D25" s="162"/>
      <c r="E25" s="103" t="s">
        <v>153</v>
      </c>
      <c r="F25" s="98">
        <v>1</v>
      </c>
      <c r="G25" s="99">
        <v>2684</v>
      </c>
    </row>
    <row r="26" spans="1:7" ht="63" customHeight="1">
      <c r="A26" s="96">
        <v>22</v>
      </c>
      <c r="B26" s="160" t="s">
        <v>89</v>
      </c>
      <c r="C26" s="161"/>
      <c r="D26" s="162"/>
      <c r="E26" s="103" t="s">
        <v>154</v>
      </c>
      <c r="F26" s="98"/>
      <c r="G26" s="99"/>
    </row>
    <row r="27" spans="1:7" ht="39" customHeight="1">
      <c r="A27" s="96">
        <v>23</v>
      </c>
      <c r="B27" s="160" t="s">
        <v>118</v>
      </c>
      <c r="C27" s="161"/>
      <c r="D27" s="162"/>
      <c r="E27" s="103" t="s">
        <v>155</v>
      </c>
      <c r="F27" s="98"/>
      <c r="G27" s="99"/>
    </row>
    <row r="28" spans="1:7" s="106" customFormat="1" ht="26.25" customHeight="1">
      <c r="A28" s="96">
        <v>24</v>
      </c>
      <c r="B28" s="158" t="s">
        <v>109</v>
      </c>
      <c r="C28" s="158"/>
      <c r="D28" s="158"/>
      <c r="E28" s="105" t="s">
        <v>156</v>
      </c>
      <c r="F28" s="90"/>
      <c r="G28" s="90"/>
    </row>
    <row r="29" spans="1:7" s="106" customFormat="1" ht="39" customHeight="1">
      <c r="A29" s="96">
        <v>25</v>
      </c>
      <c r="B29" s="158" t="s">
        <v>110</v>
      </c>
      <c r="C29" s="158"/>
      <c r="D29" s="158"/>
      <c r="E29" s="105" t="s">
        <v>157</v>
      </c>
      <c r="F29" s="90"/>
      <c r="G29" s="90"/>
    </row>
    <row r="30" spans="1:7" s="106" customFormat="1" ht="26.25" customHeight="1">
      <c r="A30" s="96">
        <v>26</v>
      </c>
      <c r="B30" s="158" t="s">
        <v>111</v>
      </c>
      <c r="C30" s="158"/>
      <c r="D30" s="158"/>
      <c r="E30" s="105" t="s">
        <v>158</v>
      </c>
      <c r="F30" s="90"/>
      <c r="G30" s="90"/>
    </row>
    <row r="31" spans="1:7" s="106" customFormat="1" ht="39" customHeight="1">
      <c r="A31" s="96">
        <v>27</v>
      </c>
      <c r="B31" s="158" t="s">
        <v>126</v>
      </c>
      <c r="C31" s="158"/>
      <c r="D31" s="158"/>
      <c r="E31" s="107" t="s">
        <v>127</v>
      </c>
      <c r="F31" s="90"/>
      <c r="G31" s="90"/>
    </row>
    <row r="32" spans="1:7" s="106" customFormat="1" ht="27" customHeight="1">
      <c r="A32" s="96">
        <v>28</v>
      </c>
      <c r="B32" s="158" t="s">
        <v>129</v>
      </c>
      <c r="C32" s="158"/>
      <c r="D32" s="158"/>
      <c r="E32" s="107" t="s">
        <v>128</v>
      </c>
      <c r="F32" s="90"/>
      <c r="G32" s="90"/>
    </row>
    <row r="33" spans="1:7" s="106" customFormat="1" ht="12.75" customHeight="1">
      <c r="A33" s="96">
        <v>29</v>
      </c>
      <c r="B33" s="158" t="s">
        <v>112</v>
      </c>
      <c r="C33" s="158"/>
      <c r="D33" s="158"/>
      <c r="E33" s="107" t="s">
        <v>113</v>
      </c>
      <c r="F33" s="90">
        <v>80</v>
      </c>
      <c r="G33" s="90">
        <v>110361.5</v>
      </c>
    </row>
    <row r="34" spans="1:6" ht="12.75">
      <c r="A34" s="66"/>
      <c r="B34" s="66"/>
      <c r="C34" s="66"/>
      <c r="D34" s="66"/>
      <c r="E34" s="66"/>
      <c r="F34" s="66"/>
    </row>
    <row r="35" spans="1:11" ht="16.5" customHeight="1">
      <c r="A35" s="67"/>
      <c r="B35" s="60" t="s">
        <v>49</v>
      </c>
      <c r="C35" s="54"/>
      <c r="D35" s="57" t="s">
        <v>159</v>
      </c>
      <c r="E35" s="163" t="s">
        <v>160</v>
      </c>
      <c r="F35" s="164"/>
      <c r="I35" s="69"/>
      <c r="J35" s="69"/>
      <c r="K35" s="69"/>
    </row>
    <row r="36" spans="1:11" ht="15.75">
      <c r="A36" s="68"/>
      <c r="B36" s="53"/>
      <c r="C36" s="61" t="s">
        <v>51</v>
      </c>
      <c r="D36" s="40"/>
      <c r="E36" s="61" t="s">
        <v>54</v>
      </c>
      <c r="I36" s="70"/>
      <c r="J36" s="66"/>
      <c r="K36" s="66"/>
    </row>
    <row r="37" spans="1:11" ht="14.25">
      <c r="A37" s="71"/>
      <c r="B37" s="59" t="s">
        <v>50</v>
      </c>
      <c r="C37" s="54"/>
      <c r="D37" s="56" t="s">
        <v>159</v>
      </c>
      <c r="E37" s="166" t="s">
        <v>161</v>
      </c>
      <c r="F37" s="167"/>
      <c r="I37" s="72"/>
      <c r="J37" s="66"/>
      <c r="K37" s="66"/>
    </row>
    <row r="38" spans="1:11" ht="14.25">
      <c r="A38" s="71"/>
      <c r="B38" s="38"/>
      <c r="C38" s="61" t="s">
        <v>51</v>
      </c>
      <c r="E38" s="61" t="s">
        <v>54</v>
      </c>
      <c r="I38" s="72"/>
      <c r="J38" s="66"/>
      <c r="K38" s="66"/>
    </row>
    <row r="39" spans="1:11" ht="15" customHeight="1">
      <c r="A39" s="73"/>
      <c r="B39" s="38"/>
      <c r="C39" s="55"/>
      <c r="I39" s="75"/>
      <c r="J39" s="75"/>
      <c r="K39" s="76"/>
    </row>
    <row r="40" spans="1:11" ht="15" customHeight="1">
      <c r="A40" s="77" t="s">
        <v>159</v>
      </c>
      <c r="B40" s="41" t="s">
        <v>55</v>
      </c>
      <c r="C40" s="165" t="s">
        <v>162</v>
      </c>
      <c r="D40" s="165"/>
      <c r="E40" s="39" t="s">
        <v>159</v>
      </c>
      <c r="I40" s="78"/>
      <c r="J40" s="75"/>
      <c r="K40" s="76"/>
    </row>
    <row r="41" spans="1:11" ht="15" customHeight="1">
      <c r="A41" s="77" t="s">
        <v>159</v>
      </c>
      <c r="B41" s="42" t="s">
        <v>56</v>
      </c>
      <c r="C41" s="159" t="s">
        <v>159</v>
      </c>
      <c r="D41" s="159"/>
      <c r="E41" s="58"/>
      <c r="I41" s="79"/>
      <c r="J41" s="79"/>
      <c r="K41" s="79"/>
    </row>
    <row r="42" spans="1:11" ht="15" customHeight="1">
      <c r="A42" s="80"/>
      <c r="B42" s="43" t="s">
        <v>57</v>
      </c>
      <c r="C42" s="159" t="s">
        <v>163</v>
      </c>
      <c r="D42" s="159"/>
      <c r="F42" s="85" t="s">
        <v>164</v>
      </c>
      <c r="I42" s="75"/>
      <c r="J42" s="75"/>
      <c r="K42" s="76"/>
    </row>
    <row r="43" spans="1:11" ht="12.75">
      <c r="A43" s="80"/>
      <c r="B43" s="81"/>
      <c r="C43" s="81"/>
      <c r="D43" s="81"/>
      <c r="E43" s="82"/>
      <c r="F43" s="82"/>
      <c r="G43" s="83"/>
      <c r="H43" s="74"/>
      <c r="I43" s="75"/>
      <c r="J43" s="75"/>
      <c r="K43" s="76"/>
    </row>
    <row r="44" spans="1:11" ht="12.75">
      <c r="A44" s="73"/>
      <c r="B44" s="84"/>
      <c r="C44" s="84"/>
      <c r="D44" s="84"/>
      <c r="E44" s="73"/>
      <c r="F44" s="73"/>
      <c r="G44" s="66"/>
      <c r="H44" s="66"/>
      <c r="I44" s="66"/>
      <c r="J44" s="66"/>
      <c r="K44" s="66"/>
    </row>
  </sheetData>
  <sheetProtection/>
  <mergeCells count="36">
    <mergeCell ref="B32:D32"/>
    <mergeCell ref="B31:D31"/>
    <mergeCell ref="B10:D10"/>
    <mergeCell ref="B11:D11"/>
    <mergeCell ref="B12:D12"/>
    <mergeCell ref="B13:D13"/>
    <mergeCell ref="B14:D14"/>
    <mergeCell ref="B15:D15"/>
    <mergeCell ref="B29:D29"/>
    <mergeCell ref="B3:D3"/>
    <mergeCell ref="B5:D5"/>
    <mergeCell ref="B6:D6"/>
    <mergeCell ref="B7:D7"/>
    <mergeCell ref="B8:D8"/>
    <mergeCell ref="B9:D9"/>
    <mergeCell ref="B4:D4"/>
    <mergeCell ref="E35:F35"/>
    <mergeCell ref="C40:D40"/>
    <mergeCell ref="C41:D41"/>
    <mergeCell ref="E37:F37"/>
    <mergeCell ref="B22:D22"/>
    <mergeCell ref="B27:D27"/>
    <mergeCell ref="B28:D28"/>
    <mergeCell ref="B23:D23"/>
    <mergeCell ref="B25:D25"/>
    <mergeCell ref="B26:D26"/>
    <mergeCell ref="B30:D30"/>
    <mergeCell ref="B33:D33"/>
    <mergeCell ref="C42:D42"/>
    <mergeCell ref="B16:D16"/>
    <mergeCell ref="B17:D17"/>
    <mergeCell ref="B18:D18"/>
    <mergeCell ref="B19:D19"/>
    <mergeCell ref="B20:D20"/>
    <mergeCell ref="B21:D21"/>
    <mergeCell ref="B24:D24"/>
  </mergeCells>
  <conditionalFormatting sqref="B28:B30 B33">
    <cfRule type="duplicateValues" priority="6" dxfId="0" stopIfTrue="1">
      <formula>AND(COUNTIF($B$28:$B$30,B28)+COUNTIF($B$33:$B$33,B28)&gt;1,NOT(ISBLANK(B28)))</formula>
    </cfRule>
  </conditionalFormatting>
  <conditionalFormatting sqref="B25:B27">
    <cfRule type="duplicateValues" priority="4" dxfId="0" stopIfTrue="1">
      <formula>AND(COUNTIF($B$25:$B$27,B25)&gt;1,NOT(ISBLANK(B25)))</formula>
    </cfRule>
  </conditionalFormatting>
  <conditionalFormatting sqref="B6:B23">
    <cfRule type="duplicateValues" priority="5" dxfId="0" stopIfTrue="1">
      <formula>AND(COUNTIF($B$6:$B$23,B6)&gt;1,NOT(ISBLANK(B6)))</formula>
    </cfRule>
  </conditionalFormatting>
  <conditionalFormatting sqref="B24">
    <cfRule type="duplicateValues" priority="3" dxfId="0" stopIfTrue="1">
      <formula>AND(COUNTIF($B$24:$B$24,B24)&gt;1,NOT(ISBLANK(B24)))</formula>
    </cfRule>
  </conditionalFormatting>
  <conditionalFormatting sqref="B32">
    <cfRule type="duplicateValues" priority="2" dxfId="0" stopIfTrue="1">
      <formula>AND(COUNTIF($B$32:$B$32,B32)&gt;1,NOT(ISBLANK(B32)))</formula>
    </cfRule>
  </conditionalFormatting>
  <conditionalFormatting sqref="B31">
    <cfRule type="duplicateValues" priority="1" dxfId="0" stopIfTrue="1">
      <formula>AND(COUNTIF($B$31:$B$31,B31)&gt;1,NOT(ISBLANK(B31)))</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portrait" paperSize="9" scale="18" r:id="rId1"/>
  <headerFooter>
    <oddFooter>&amp;L080033FD&amp;CФорма № 10, Підрозділ: Житомирський апеляційний суд,
 Початок періоду: 01.01.2023, Кінець періоду: 31.12.2023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Бондарчук Світлана Миколаївна</cp:lastModifiedBy>
  <cp:lastPrinted>2022-11-24T11:52:15Z</cp:lastPrinted>
  <dcterms:created xsi:type="dcterms:W3CDTF">2015-09-09T10:27:32Z</dcterms:created>
  <dcterms:modified xsi:type="dcterms:W3CDTF">2024-02-21T09:56:17Z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10_04805_4.2023</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vt:lpwstr>
  </property>
  <property fmtid="{D5CDD505-2E9C-101B-9397-08002B2CF9AE}" pid="9" name="К.Cу">
    <vt:lpwstr>080033FD</vt:lpwstr>
  </property>
  <property fmtid="{D5CDD505-2E9C-101B-9397-08002B2CF9AE}" pid="10" name="Підрозд">
    <vt:lpwstr>Житомирський апеляційний суд</vt:lpwstr>
  </property>
  <property fmtid="{D5CDD505-2E9C-101B-9397-08002B2CF9AE}" pid="11" name="ПідрозділDB">
    <vt:i4>0</vt:i4>
  </property>
  <property fmtid="{D5CDD505-2E9C-101B-9397-08002B2CF9AE}" pid="12" name="Підрозділ">
    <vt:i4>31900330</vt:i4>
  </property>
  <property fmtid="{D5CDD505-2E9C-101B-9397-08002B2CF9AE}" pid="13" name="Початок періо">
    <vt:lpwstr>01.01.2023</vt:lpwstr>
  </property>
  <property fmtid="{D5CDD505-2E9C-101B-9397-08002B2CF9AE}" pid="14" name="Кінець періо">
    <vt:lpwstr>31.12.2023</vt:lpwstr>
  </property>
  <property fmtid="{D5CDD505-2E9C-101B-9397-08002B2CF9AE}" pid="15" name="Пері">
    <vt:lpwstr>2023 рік</vt:lpwstr>
  </property>
  <property fmtid="{D5CDD505-2E9C-101B-9397-08002B2CF9AE}" pid="16" name="К.Сума шабло">
    <vt:lpwstr>42B350FE</vt:lpwstr>
  </property>
  <property fmtid="{D5CDD505-2E9C-101B-9397-08002B2CF9AE}" pid="17" name="Версія ">
    <vt:lpwstr>3.31.3.2831</vt:lpwstr>
  </property>
</Properties>
</file>