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<sst xmlns="http://schemas.openxmlformats.org/spreadsheetml/2006/main" count="154" uniqueCount="127">
  <si>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</si>
  <si>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</si>
  <si>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</si>
  <si>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</si>
  <si>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</si>
  <si>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</si>
  <si>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</si>
  <si>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</si>
  <si>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</si>
  <si>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</si>
  <si>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</si>
  <si>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</si>
  <si>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</si>
  <si>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</si>
  <si>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</si>
  <si>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</si>
  <si>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</si>
  <si>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</si>
  <si>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</si>
  <si>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</si>
  <si>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</si>
  <si>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</si>
  <si>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</si>
  <si>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</si>
  <si>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</si>
  <si>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</si>
  <si>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</si>
  <si>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</si>
  <si>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</si>
  <si>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</si>
  <si>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</si>
  <si>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</si>
  <si>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</si>
  <si>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</si>
  <si>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</si>
  <si>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</si>
  <si>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</si>
  <si>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</si>
  <si>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</si>
  <si>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</si>
  <si>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</si>
  <si>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</si>
  <si>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</si>
  <si>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</si>
  <si>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</si>
  <si>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</si>
  <si>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</si>
  <si>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</si>
  <si>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</si>
  <si>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</si>
  <si>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</si>
  <si>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</si>
  <si>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</si>
  <si>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</si>
  <si>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</si>
  <si>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</si>
  <si>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</si>
  <si>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</si>
  <si>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</si>
  <si>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</si>
  <si>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</si>
  <si>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</si>
  <si>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</si>
  <si>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</si>
  <si>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</si>
  <si>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</si>
  <si>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</si>
  <si>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</si>
  <si>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</si>
  <si>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</si>
  <si>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</si>
  <si>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</si>
  <si>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</si>
  <si>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</si>
  <si>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</si>
  <si>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</si>
  <si>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</si>
  <si>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</si>
  <si>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</si>
  <si>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</si>
  <si>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</si>
  <si>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</si>
  <si>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</si>
  <si>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</si>
  <si>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</si>
  <si>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</si>
  <si>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</si>
  <si>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</si>
  <si>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</si>
  <si>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</si>
  <si>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</si>
  <si>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</si>
  <si>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</si>
  <si>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</si>
  <si>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</si>
  <si>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</si>
  <si>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</si>
  <si>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</si>
  <si>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</si>
  <si>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</si>
  <si>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</si>
  <si>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</si>
  <si>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</si>
  <si>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</si>
  <si>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</si>
  <si>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</si>
  <si>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</si>
  <si>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</si>
  <si>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</si>
  <si>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</si>
  <si>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</si>
  <si>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</si>
  <si>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</si>
  <si>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</si>
  <si>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</si>
  <si>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</si>
  <si>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</si>
  <si>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</si>
  <si>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</si>
  <si>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Житомирський апеляційний суд</t>
  </si>
  <si>
    <t>10008. Житомирська область.м. Житомир</t>
  </si>
  <si>
    <t>вул. Святослава Ріхтера</t>
  </si>
  <si>
    <t/>
  </si>
  <si>
    <t xml:space="preserve">С.М. Бондарчук </t>
  </si>
  <si>
    <t xml:space="preserve">Р.В. Жигановська </t>
  </si>
  <si>
    <t>068-512-63-38</t>
  </si>
  <si>
    <t>12 січня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</si>
</sst>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&amp;L6A1AEEA6&amp;C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1538</v>
      </c>
      <c r="D6" s="96">
        <f>SUM(D7,D10,D13,D14,D15,D21,D24,D25,D18,D19,D20)</f>
        <v>3284052.03000001</v>
      </c>
      <c r="E6" s="96">
        <f>SUM(E7,E10,E13,E14,E15,E21,E24,E25,E18,E19,E20)</f>
        <v>1555</v>
      </c>
      <c r="F6" s="96">
        <f>SUM(F7,F10,F13,F14,F15,F21,F24,F25,F18,F19,F20)</f>
        <v>4023274.2000000104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</v>
      </c>
      <c r="J6" s="96">
        <f>SUM(J7,J10,J13,J14,J15,J21,J24,J25,J18,J19,J20)</f>
        <v>1043.99</v>
      </c>
      <c r="K6" s="96">
        <f>SUM(K7,K10,K13,K14,K15,K21,K24,K25,K18,K19,K20)</f>
        <v>124</v>
      </c>
      <c r="L6" s="96">
        <f>SUM(L7,L10,L13,L14,L15,L21,L24,L25,L18,L19,L20)</f>
        <v>136263.14</v>
      </c>
    </row>
    <row r="7" spans="1:12" ht="16.5" customHeight="1">
      <c r="A7" s="87">
        <v>2</v>
      </c>
      <c r="B7" s="90" t="s">
        <v>74</v>
      </c>
      <c r="C7" s="97">
        <v>2</v>
      </c>
      <c r="D7" s="97">
        <v>2942.8</v>
      </c>
      <c r="E7" s="97">
        <v>2</v>
      </c>
      <c r="F7" s="97">
        <v>2305.2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1</v>
      </c>
      <c r="D8" s="97">
        <v>2102</v>
      </c>
      <c r="E8" s="97">
        <v>1</v>
      </c>
      <c r="F8" s="97">
        <v>1152.6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</v>
      </c>
      <c r="D9" s="97">
        <v>840.8</v>
      </c>
      <c r="E9" s="97">
        <v>1</v>
      </c>
      <c r="F9" s="97">
        <v>1152.6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2</v>
      </c>
      <c r="D10" s="97">
        <v>1681.6</v>
      </c>
      <c r="E10" s="97"/>
      <c r="F10" s="97"/>
      <c r="G10" s="97"/>
      <c r="H10" s="97"/>
      <c r="I10" s="97"/>
      <c r="J10" s="97"/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</v>
      </c>
      <c r="D12" s="97">
        <v>1681.6</v>
      </c>
      <c r="E12" s="97"/>
      <c r="F12" s="97"/>
      <c r="G12" s="97"/>
      <c r="H12" s="97"/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1163</v>
      </c>
      <c r="D24" s="97">
        <v>2960735.23000001</v>
      </c>
      <c r="E24" s="97">
        <v>1203</v>
      </c>
      <c r="F24" s="97">
        <v>3712583.65000001</v>
      </c>
      <c r="G24" s="97"/>
      <c r="H24" s="97"/>
      <c r="I24" s="97">
        <v>1</v>
      </c>
      <c r="J24" s="97">
        <v>1043.99</v>
      </c>
      <c r="K24" s="97">
        <v>77</v>
      </c>
      <c r="L24" s="97">
        <v>115279.54</v>
      </c>
    </row>
    <row r="25" spans="1:12" ht="31.5" customHeight="1">
      <c r="A25" s="87">
        <v>20</v>
      </c>
      <c r="B25" s="90" t="s">
        <v>81</v>
      </c>
      <c r="C25" s="97">
        <v>371</v>
      </c>
      <c r="D25" s="97">
        <v>318692.4</v>
      </c>
      <c r="E25" s="97">
        <v>350</v>
      </c>
      <c r="F25" s="97">
        <v>308385.35</v>
      </c>
      <c r="G25" s="97"/>
      <c r="H25" s="97"/>
      <c r="I25" s="97"/>
      <c r="J25" s="97"/>
      <c r="K25" s="97">
        <v>45</v>
      </c>
      <c r="L25" s="97">
        <v>19302</v>
      </c>
    </row>
    <row r="26" spans="1:12" ht="20.25" customHeight="1">
      <c r="A26" s="87">
        <v>21</v>
      </c>
      <c r="B26" s="91" t="s">
        <v>78</v>
      </c>
      <c r="C26" s="97">
        <v>84</v>
      </c>
      <c r="D26" s="97">
        <v>190050</v>
      </c>
      <c r="E26" s="97">
        <v>89</v>
      </c>
      <c r="F26" s="97">
        <v>185135.1</v>
      </c>
      <c r="G26" s="97"/>
      <c r="H26" s="97"/>
      <c r="I26" s="97"/>
      <c r="J26" s="97"/>
      <c r="K26" s="97">
        <v>1</v>
      </c>
      <c r="L26" s="97">
        <v>2102</v>
      </c>
    </row>
    <row r="27" spans="1:12" ht="20.25" customHeight="1">
      <c r="A27" s="87">
        <v>22</v>
      </c>
      <c r="B27" s="91" t="s">
        <v>79</v>
      </c>
      <c r="C27" s="97">
        <v>287</v>
      </c>
      <c r="D27" s="97">
        <v>128642.399999999</v>
      </c>
      <c r="E27" s="97">
        <v>261</v>
      </c>
      <c r="F27" s="97">
        <v>123250.25</v>
      </c>
      <c r="G27" s="97"/>
      <c r="H27" s="97"/>
      <c r="I27" s="97"/>
      <c r="J27" s="97"/>
      <c r="K27" s="97">
        <v>44</v>
      </c>
      <c r="L27" s="97">
        <v>17200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1538</v>
      </c>
      <c r="D56" s="96">
        <f t="shared" si="0"/>
        <v>3284052.03000001</v>
      </c>
      <c r="E56" s="96">
        <f t="shared" si="0"/>
        <v>1555</v>
      </c>
      <c r="F56" s="96">
        <f t="shared" si="0"/>
        <v>4023274.2000000104</v>
      </c>
      <c r="G56" s="96">
        <f t="shared" si="0"/>
        <v>0</v>
      </c>
      <c r="H56" s="96">
        <f t="shared" si="0"/>
        <v>0</v>
      </c>
      <c r="I56" s="96">
        <f t="shared" si="0"/>
        <v>1</v>
      </c>
      <c r="J56" s="96">
        <f t="shared" si="0"/>
        <v>1043.99</v>
      </c>
      <c r="K56" s="96">
        <f t="shared" si="0"/>
        <v>124</v>
      </c>
      <c r="L56" s="96">
        <f t="shared" si="0"/>
        <v>136263.14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&amp;L6A1AEEA6&amp;CФорма № 10, Підрозділ: Житомирський апеляційний суд,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105</v>
      </c>
      <c r="F4" s="93">
        <f>SUM(F5:F25)</f>
        <v>77906.95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2732.6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11140.6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2732.6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1261.2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45</v>
      </c>
      <c r="F13" s="95">
        <v>24803.6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25</v>
      </c>
      <c r="F14" s="95">
        <v>18602.7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9</v>
      </c>
      <c r="F17" s="95">
        <v>14952.05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1261.2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&amp;L6A1AEEA6&amp;CФорма № 10, Підрозділ: Житомирський апеляційний суд,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2021-02-18T13:24:23Z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10_04805_4.2020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6A1AEEA6</vt:lpwstr>
  </property>
  <property fmtid="{D5CDD505-2E9C-101B-9397-08002B2CF9AE}" pid="10" name="Підрозд">
    <vt:lpwstr>Житомирський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31900330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